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0.1\Pracovni\Martina M\AUTOKLUB ČR\ODPOVĚDNOST POŘADATELE\PŘIHLÁŠKY\2018\"/>
    </mc:Choice>
  </mc:AlternateContent>
  <bookViews>
    <workbookView xWindow="0" yWindow="0" windowWidth="23040" windowHeight="9732" xr2:uid="{00000000-000D-0000-FFFF-FFFF00000000}"/>
  </bookViews>
  <sheets>
    <sheet name="Přihláška do pojištění" sheetId="1" r:id="rId1"/>
    <sheet name="list Automobily" sheetId="10" r:id="rId2"/>
    <sheet name="list Motocykly" sheetId="11" r:id="rId3"/>
    <sheet name="list Motokáry" sheetId="12" r:id="rId4"/>
  </sheets>
  <definedNames>
    <definedName name="auta">#REF!</definedName>
    <definedName name="auta1">#REF!</definedName>
    <definedName name="kary">#REF!</definedName>
    <definedName name="kriz">'Přihláška do pojištění'!$AY$44:$AY$45</definedName>
    <definedName name="krizek">#REF!</definedName>
    <definedName name="LP">#REF!</definedName>
    <definedName name="moto">#REF!</definedName>
    <definedName name="motokary">#REF!</definedName>
    <definedName name="motorky1">#REF!</definedName>
    <definedName name="mto">#REF!</definedName>
    <definedName name="_xlnm.Print_Titles" localSheetId="1">'list Automobily'!$1:$4</definedName>
    <definedName name="_xlnm.Print_Area" localSheetId="0">'Přihláška do pojištění'!$A$1:$AV$88</definedName>
    <definedName name="RPK">#REF!</definedName>
    <definedName name="RPUL">#REF!</definedName>
    <definedName name="seznam">#REF!</definedName>
    <definedName name="seznam2">#REF!</definedName>
    <definedName name="seznam3">#REF!</definedName>
    <definedName name="seznamnasobku">#REF!</definedName>
    <definedName name="SU">#REF!</definedName>
    <definedName name="Z_AB6E77A8_9835_4957_8110_045D43C62205_.wvu.PrintArea" localSheetId="0" hidden="1">'Přihláška do pojištění'!$A$1:$AV$88</definedName>
    <definedName name="Z_AB6E77A8_9835_4957_8110_045D43C62205_.wvu.Rows" localSheetId="0" hidden="1">'Přihláška do pojištění'!#REF!</definedName>
    <definedName name="Z_F515DD1C_0BC5_4C53_9EC2_FD7FB379E1AC_.wvu.PrintArea" localSheetId="0" hidden="1">'Přihláška do pojištění'!$A$1:$AV$88</definedName>
    <definedName name="Z_F515DD1C_0BC5_4C53_9EC2_FD7FB379E1AC_.wvu.Rows" localSheetId="0" hidden="1">'Přihláška do pojištění'!#REF!</definedName>
  </definedNames>
  <calcPr calcId="171027"/>
  <customWorkbookViews>
    <customWorkbookView name="Baconyova - vlastní pohled" guid="{AB6E77A8-9835-4957-8110-045D43C62205}" mergeInterval="0" personalView="1" maximized="1" windowWidth="1436" windowHeight="762" activeSheetId="1"/>
    <customWorkbookView name="KS13502 - vlastní zobrazení" guid="{F515DD1C-0BC5-4C53-9EC2-FD7FB379E1AC}" mergeInterval="0" personalView="1" maximized="1" windowWidth="1276" windowHeight="658" activeSheetId="1"/>
  </customWorkbookViews>
</workbook>
</file>

<file path=xl/calcChain.xml><?xml version="1.0" encoding="utf-8"?>
<calcChain xmlns="http://schemas.openxmlformats.org/spreadsheetml/2006/main">
  <c r="F71" i="10" l="1"/>
  <c r="D71" i="10"/>
  <c r="F67" i="10"/>
  <c r="D67" i="10"/>
  <c r="F63" i="10"/>
  <c r="D63" i="10"/>
  <c r="F28" i="12" l="1"/>
  <c r="D28" i="12"/>
  <c r="F26" i="12"/>
  <c r="D26" i="12"/>
  <c r="F24" i="12"/>
  <c r="D24" i="12"/>
  <c r="F23" i="12"/>
  <c r="D23" i="12"/>
  <c r="F22" i="12"/>
  <c r="D22" i="12"/>
  <c r="F21" i="12"/>
  <c r="D21" i="12"/>
  <c r="F20" i="12"/>
  <c r="D20" i="12"/>
  <c r="F19" i="12"/>
  <c r="D19" i="12"/>
  <c r="F17" i="12"/>
  <c r="D17" i="12"/>
  <c r="F16" i="12"/>
  <c r="D16" i="12"/>
  <c r="F15" i="12"/>
  <c r="D15" i="12"/>
  <c r="F14" i="12"/>
  <c r="D14" i="12"/>
  <c r="F13" i="12"/>
  <c r="D13" i="12"/>
  <c r="F12" i="12"/>
  <c r="D12" i="12"/>
  <c r="F10" i="12"/>
  <c r="D10" i="12"/>
  <c r="F9" i="12"/>
  <c r="D9" i="12"/>
  <c r="F8" i="12"/>
  <c r="D8" i="12"/>
  <c r="F7" i="12"/>
  <c r="D7" i="12"/>
  <c r="F6" i="12"/>
  <c r="D6" i="12"/>
  <c r="F5" i="12"/>
  <c r="D5" i="12"/>
  <c r="F29" i="11"/>
  <c r="D29" i="11"/>
  <c r="F28" i="11"/>
  <c r="D28" i="11"/>
  <c r="F27" i="11"/>
  <c r="D27" i="11"/>
  <c r="F25" i="11"/>
  <c r="D25" i="11"/>
  <c r="F24" i="11"/>
  <c r="D24" i="11"/>
  <c r="F23" i="11"/>
  <c r="D23" i="11"/>
  <c r="F22" i="11"/>
  <c r="D22" i="11"/>
  <c r="F21" i="11"/>
  <c r="D21" i="11"/>
  <c r="F20" i="11"/>
  <c r="D20" i="11"/>
  <c r="F18" i="11"/>
  <c r="D18" i="11"/>
  <c r="F17" i="11"/>
  <c r="D17" i="11"/>
  <c r="F16" i="11"/>
  <c r="D16" i="11"/>
  <c r="F14" i="11"/>
  <c r="D14" i="11"/>
  <c r="F13" i="11"/>
  <c r="D13" i="11"/>
  <c r="F12" i="11"/>
  <c r="D12" i="11"/>
  <c r="F11" i="11"/>
  <c r="D11" i="11"/>
  <c r="F10" i="11"/>
  <c r="D10" i="11"/>
  <c r="F9" i="11"/>
  <c r="D9" i="11"/>
  <c r="F8" i="11"/>
  <c r="D8" i="11"/>
  <c r="F6" i="11"/>
  <c r="D6" i="11"/>
  <c r="F5" i="11"/>
  <c r="D5" i="11"/>
  <c r="F115" i="10"/>
  <c r="D115" i="10"/>
  <c r="F113" i="10"/>
  <c r="D113" i="10"/>
  <c r="F112" i="10"/>
  <c r="D112" i="10"/>
  <c r="F111" i="10"/>
  <c r="D111" i="10"/>
  <c r="F110" i="10"/>
  <c r="D110" i="10"/>
  <c r="F109" i="10"/>
  <c r="D109" i="10"/>
  <c r="F108" i="10"/>
  <c r="D108" i="10"/>
  <c r="F107" i="10"/>
  <c r="D107" i="10"/>
  <c r="F106" i="10"/>
  <c r="D106" i="10"/>
  <c r="F105" i="10"/>
  <c r="D105" i="10"/>
  <c r="F103" i="10"/>
  <c r="D103" i="10"/>
  <c r="F102" i="10"/>
  <c r="D102" i="10"/>
  <c r="F101" i="10"/>
  <c r="D101" i="10"/>
  <c r="F100" i="10"/>
  <c r="D100" i="10"/>
  <c r="F99" i="10"/>
  <c r="D99" i="10"/>
  <c r="F98" i="10"/>
  <c r="D98" i="10"/>
  <c r="F97" i="10"/>
  <c r="D97" i="10"/>
  <c r="F96" i="10"/>
  <c r="D96" i="10"/>
  <c r="F95" i="10"/>
  <c r="D95" i="10"/>
  <c r="F93" i="10"/>
  <c r="D93" i="10"/>
  <c r="F92" i="10"/>
  <c r="D92" i="10"/>
  <c r="F91" i="10"/>
  <c r="D91" i="10"/>
  <c r="F89" i="10"/>
  <c r="D89" i="10"/>
  <c r="F88" i="10"/>
  <c r="D88" i="10"/>
  <c r="F87" i="10"/>
  <c r="D87" i="10"/>
  <c r="F86" i="10"/>
  <c r="D86" i="10"/>
  <c r="F85" i="10"/>
  <c r="D85" i="10"/>
  <c r="F84" i="10"/>
  <c r="D84" i="10"/>
  <c r="F82" i="10"/>
  <c r="D82" i="10"/>
  <c r="F81" i="10"/>
  <c r="D81" i="10"/>
  <c r="F80" i="10"/>
  <c r="D80" i="10"/>
  <c r="F79" i="10"/>
  <c r="D79" i="10"/>
  <c r="F78" i="10"/>
  <c r="D78" i="10"/>
  <c r="F77" i="10"/>
  <c r="D77" i="10"/>
  <c r="F76" i="10"/>
  <c r="D76" i="10"/>
  <c r="F75" i="10"/>
  <c r="D75" i="10"/>
  <c r="F74" i="10"/>
  <c r="D74" i="10"/>
  <c r="F72" i="10"/>
  <c r="D72" i="10"/>
  <c r="F70" i="10"/>
  <c r="D70" i="10"/>
  <c r="F69" i="10"/>
  <c r="D69" i="10"/>
  <c r="F68" i="10"/>
  <c r="D68" i="10"/>
  <c r="F66" i="10"/>
  <c r="D66" i="10"/>
  <c r="F65" i="10"/>
  <c r="D65" i="10"/>
  <c r="F64" i="10"/>
  <c r="D64" i="10"/>
  <c r="F62" i="10"/>
  <c r="D62" i="10"/>
  <c r="F61" i="10"/>
  <c r="D61" i="10"/>
  <c r="F59" i="10"/>
  <c r="D59" i="10"/>
  <c r="F58" i="10"/>
  <c r="D58" i="10"/>
  <c r="F57" i="10"/>
  <c r="D57" i="10"/>
  <c r="F56" i="10"/>
  <c r="D56" i="10"/>
  <c r="F55" i="10"/>
  <c r="D55" i="10"/>
  <c r="F54" i="10"/>
  <c r="D54" i="10"/>
  <c r="F53" i="10"/>
  <c r="D53" i="10"/>
  <c r="F52" i="10"/>
  <c r="D52" i="10"/>
  <c r="F51" i="10"/>
  <c r="D51" i="10"/>
  <c r="F50" i="10"/>
  <c r="D50" i="10"/>
  <c r="F49" i="10"/>
  <c r="D49" i="10"/>
  <c r="F48" i="10"/>
  <c r="D48" i="10"/>
  <c r="F47" i="10"/>
  <c r="D47" i="10"/>
  <c r="F46" i="10"/>
  <c r="D46" i="10"/>
  <c r="F45" i="10"/>
  <c r="D45" i="10"/>
  <c r="F43" i="10"/>
  <c r="D43" i="10"/>
  <c r="F42" i="10"/>
  <c r="D42" i="10"/>
  <c r="F41" i="10"/>
  <c r="D41" i="10"/>
  <c r="F40" i="10"/>
  <c r="D40" i="10"/>
  <c r="F39" i="10"/>
  <c r="D39" i="10"/>
  <c r="F38" i="10"/>
  <c r="D38" i="10"/>
  <c r="F37" i="10"/>
  <c r="D37" i="10"/>
  <c r="F36" i="10"/>
  <c r="D36" i="10"/>
  <c r="F35" i="10"/>
  <c r="D35" i="10"/>
  <c r="F33" i="10"/>
  <c r="D33" i="10"/>
  <c r="F32" i="10"/>
  <c r="D32" i="10"/>
  <c r="F31" i="10"/>
  <c r="D31" i="10"/>
  <c r="F30" i="10"/>
  <c r="D30" i="10"/>
  <c r="F29" i="10"/>
  <c r="D29" i="10"/>
  <c r="F28" i="10"/>
  <c r="D28" i="10"/>
  <c r="F27" i="10"/>
  <c r="D27" i="10"/>
  <c r="F26" i="10"/>
  <c r="D26" i="10"/>
  <c r="F25" i="10"/>
  <c r="D25" i="10"/>
  <c r="F23" i="10"/>
  <c r="D23" i="10"/>
  <c r="F22" i="10"/>
  <c r="D22" i="10"/>
  <c r="F21" i="10"/>
  <c r="D21" i="10"/>
  <c r="F20" i="10"/>
  <c r="D20" i="10"/>
  <c r="F19" i="10"/>
  <c r="D19" i="10"/>
  <c r="F18" i="10"/>
  <c r="D18" i="10"/>
  <c r="F17" i="10"/>
  <c r="D17" i="10"/>
  <c r="F16" i="10"/>
  <c r="D16" i="10"/>
  <c r="F15" i="10"/>
  <c r="D15" i="10"/>
  <c r="F13" i="10"/>
  <c r="D13" i="10"/>
  <c r="F12" i="10"/>
  <c r="D12" i="10"/>
  <c r="F11" i="10"/>
  <c r="D11" i="10"/>
  <c r="F10" i="10"/>
  <c r="D10" i="10"/>
  <c r="F9" i="10"/>
  <c r="D9" i="10"/>
  <c r="F8" i="10"/>
  <c r="D8" i="10"/>
  <c r="F7" i="10"/>
  <c r="D7" i="10"/>
  <c r="F6" i="10"/>
  <c r="D6" i="10"/>
  <c r="F5" i="10"/>
  <c r="D5" i="10"/>
  <c r="D32" i="11" l="1"/>
  <c r="F32" i="11"/>
  <c r="D30" i="12"/>
  <c r="F30" i="12"/>
  <c r="F117" i="10"/>
  <c r="D117" i="10"/>
  <c r="F32" i="12" l="1"/>
  <c r="F34" i="11"/>
  <c r="F119" i="10"/>
  <c r="AY45" i="1"/>
</calcChain>
</file>

<file path=xl/sharedStrings.xml><?xml version="1.0" encoding="utf-8"?>
<sst xmlns="http://schemas.openxmlformats.org/spreadsheetml/2006/main" count="233" uniqueCount="207">
  <si>
    <t>PSČ:</t>
  </si>
  <si>
    <t>Jednající osoba - jméno, příjmení, titul, funkce:</t>
  </si>
  <si>
    <t xml:space="preserve">    </t>
  </si>
  <si>
    <t>Bankovní spojení:</t>
  </si>
  <si>
    <t>Číslo účtu:</t>
  </si>
  <si>
    <t>Kód banky:</t>
  </si>
  <si>
    <t>Územní platnost pojištění se sjednává odchylně od čl.5 VPP OD 1/11 a omezuje se na místo konání výstavy.</t>
  </si>
  <si>
    <t>Přihláška do pojištění</t>
  </si>
  <si>
    <t>Název subjektu:</t>
  </si>
  <si>
    <t>Sídlo subjektu:</t>
  </si>
  <si>
    <t>DIČ:</t>
  </si>
  <si>
    <t>Pořádaná akce</t>
  </si>
  <si>
    <t>Název akce</t>
  </si>
  <si>
    <t>Místo konání akce</t>
  </si>
  <si>
    <t>Datum konání akce</t>
  </si>
  <si>
    <t>Postižení</t>
  </si>
  <si>
    <t>Junioři</t>
  </si>
  <si>
    <t>Bez pořádání</t>
  </si>
  <si>
    <t>Pojistné:</t>
  </si>
  <si>
    <t>zvoleno:</t>
  </si>
  <si>
    <t>auta</t>
  </si>
  <si>
    <t>moto</t>
  </si>
  <si>
    <t>kary</t>
  </si>
  <si>
    <t>veteráni</t>
  </si>
  <si>
    <t>POJ_CELKEM</t>
  </si>
  <si>
    <t>Počet_osob</t>
  </si>
  <si>
    <t>POJ_osoba</t>
  </si>
  <si>
    <t>60% záloha</t>
  </si>
  <si>
    <t>V:</t>
  </si>
  <si>
    <t>dne:</t>
  </si>
  <si>
    <t>Údaje  byly zkontrolovány v AČR dle registrace:</t>
  </si>
  <si>
    <t>Údaje  byly zkontrolovány v AČR dle pořádané akce:</t>
  </si>
  <si>
    <t>Autokros – 1 den - regionální</t>
  </si>
  <si>
    <t>Autokros – 1 den – mistrovství republiky</t>
  </si>
  <si>
    <t>Autokros – 1 den – mistrovství Evropy/světa</t>
  </si>
  <si>
    <t>Autokros – 2 dny – regionální</t>
  </si>
  <si>
    <t>Autokros – 2 dny – mistrovství republiky</t>
  </si>
  <si>
    <t>Autokros – 2 dny – mistrovství Evropy/světa</t>
  </si>
  <si>
    <t>Autokros – 3 dny – regionální</t>
  </si>
  <si>
    <t>Autokros – 3 dny – mistrovství republiky</t>
  </si>
  <si>
    <t>Autokros – 3 dny – mistrovství Evropy/světa</t>
  </si>
  <si>
    <t>Cross country – 1 den - regionální</t>
  </si>
  <si>
    <t>Cross country – 1 den – mistrovství republiky</t>
  </si>
  <si>
    <t>Cross country – 1 den – mistrovství Evropy/světa</t>
  </si>
  <si>
    <t>Cross country – 2 dny - regionální</t>
  </si>
  <si>
    <t>Cross country – 2 dny - mistrovství republiky</t>
  </si>
  <si>
    <t>Cross country – 2 dny - mistrovství Evropy/světa</t>
  </si>
  <si>
    <t>Cross country – 3 dny - regionální</t>
  </si>
  <si>
    <t>Cross country – 3 dny - mistrovství republiky</t>
  </si>
  <si>
    <t>Cross country – 3 dny - mistrovství Evropy/světa</t>
  </si>
  <si>
    <t>Drifting – 1 den - regionální</t>
  </si>
  <si>
    <t>Drifting – 1 den – mistrovství republiky</t>
  </si>
  <si>
    <t>Drifting – 1 den – mistrovství Evropy/světa</t>
  </si>
  <si>
    <t>Drifting – 2 dny – regionální</t>
  </si>
  <si>
    <t>Drifting – 2 dny – mistrovství republiky</t>
  </si>
  <si>
    <t>Drifting – 2 dny – mistrovství Evropy/světa</t>
  </si>
  <si>
    <t>Drifting – 3 dny – regionální</t>
  </si>
  <si>
    <t>Drifting – 3 dny – mistrovství republiky</t>
  </si>
  <si>
    <t>Drifting – 3 dny – mistrovství Evropy/světa</t>
  </si>
  <si>
    <t>Rallycross – 1 den - regionální</t>
  </si>
  <si>
    <t>Rallycross – 1 den – mistrovství republiky</t>
  </si>
  <si>
    <t>Rallycross – 1 den – mistrovství Evropy/světa</t>
  </si>
  <si>
    <t>Rallycross – 2 dny – regionální</t>
  </si>
  <si>
    <t>Rallycross – 2 dny – mistrovství republiky</t>
  </si>
  <si>
    <t>Rallycross – 2 dny – mistrovství Evropy/světa</t>
  </si>
  <si>
    <t>Rallycross – 3 dny – regionální</t>
  </si>
  <si>
    <t>Rallycross – 3 dny – mistrovství republiky</t>
  </si>
  <si>
    <t>Rallycross – 3 dny – mistrovství Evropy/světa</t>
  </si>
  <si>
    <t>Rallyexhibice – 1 den - regionální</t>
  </si>
  <si>
    <t>Rallyexhibice – 1 den – mistrovství republiky</t>
  </si>
  <si>
    <t>Rallyexhibice – 1 den – mistrovství Evropy/světa</t>
  </si>
  <si>
    <t>Rallyexhibice – 2 dny – regionální</t>
  </si>
  <si>
    <t>Rallyexhibice – 2 dny – mistrovství republiky</t>
  </si>
  <si>
    <t>Rallyexhibice – 2 dny – mistrovství Evropy/světa</t>
  </si>
  <si>
    <t>Rallyexhibice – 3 dny – regionální</t>
  </si>
  <si>
    <t>Rallyexhibice – 3 dny – mistrovství republiky</t>
  </si>
  <si>
    <t>Rallyexhibice – 3 dny – mistrovství Evropy/světa</t>
  </si>
  <si>
    <t>Trial – 1 den</t>
  </si>
  <si>
    <t>Trial – 2 dny</t>
  </si>
  <si>
    <t>Závod na okruhu – 1 den - regionální</t>
  </si>
  <si>
    <t>Závod na okruhu – 1 den – mistrovství republiky</t>
  </si>
  <si>
    <t>Závod na okruhu – 1 den – mistrovství Evropy/světa</t>
  </si>
  <si>
    <t>Závod na okruhu – 2 dny – regionální</t>
  </si>
  <si>
    <t>Závod na okruhu – 2 dny – mistrovství republiky</t>
  </si>
  <si>
    <t>Závod na okruhu – 2 dny – mistrovství Evropy/světa</t>
  </si>
  <si>
    <t>Závod na okruhu – 3 dny – regionální</t>
  </si>
  <si>
    <t>Závod na okruhu – 3 dny – mistrovství republiky</t>
  </si>
  <si>
    <t>Trénink – 1 den (bez ohledu na typ závodu)</t>
  </si>
  <si>
    <t>Korespondenční adresa:</t>
  </si>
  <si>
    <t>Kontaktní údaje (telefon, email):</t>
  </si>
  <si>
    <t>Svým podpisem potvrzujeme, že jsme se seznámili s pojistnou smlouvou včetně jejich příloh, práva a povinnosti jsou nám známy, souhlasíme s nimi a přijímáme je v plném rozsahu. Současně prohlašujeme, že jsme splnili všechny povinnosti vyplývající ze Stanov AČR.</t>
  </si>
  <si>
    <t>Enduro, Cross country – 1 den</t>
  </si>
  <si>
    <t>Enduro, Cross country – 2 dny</t>
  </si>
  <si>
    <t>Motocross – mistrovství republiky, sidecar</t>
  </si>
  <si>
    <t>Motocross – mistrovství republiky čtyřkolky</t>
  </si>
  <si>
    <t>Motocross – supermoto</t>
  </si>
  <si>
    <t>Motocross – juniorské třídy</t>
  </si>
  <si>
    <t>Motocross – přebor</t>
  </si>
  <si>
    <t>Plochá dráha – přebor republiky</t>
  </si>
  <si>
    <t>Plochá dráha – mistrovství republiky</t>
  </si>
  <si>
    <t>Plochá dráha – junioři</t>
  </si>
  <si>
    <t>Silnice – miniracing – 1 den</t>
  </si>
  <si>
    <t>Silnice – miniracing – 2 dny</t>
  </si>
  <si>
    <t xml:space="preserve">Silnice – dragster – 1 den </t>
  </si>
  <si>
    <t>Trial – junioři</t>
  </si>
  <si>
    <t>Motocykly</t>
  </si>
  <si>
    <t>Závod na okruhu – 1 den – regionální</t>
  </si>
  <si>
    <t>Závod na okruhu – 1 den – regionální – junioři do 19 let</t>
  </si>
  <si>
    <t>Závod na okruhu – 1 den – mistrovství republiky – junioři do 19 let</t>
  </si>
  <si>
    <t>Závod na okruhu – 1 den – mistrovství republiky - handicapovaní jezdci</t>
  </si>
  <si>
    <t>Závod na okruhu – 2 dny – regionální – junioři do 19 let</t>
  </si>
  <si>
    <t>Závod na okruhu – 2 dny – mistrovství republiky – junioři do 19 let</t>
  </si>
  <si>
    <t>Závod na okruhu – 2 dny – mistrovství republiky – handicapovaní jezdci</t>
  </si>
  <si>
    <t>Závod na okruhu – 3 dny – regionální – junioři do 19 let</t>
  </si>
  <si>
    <t>Závod na okruhu – 3 dny – mistrovství republiky – junioři do 19 let</t>
  </si>
  <si>
    <t>Závod na okruhu – 3 dny – mistrovství republiky – handicapovaní jezdci</t>
  </si>
  <si>
    <t>Závod na okruhu – 3 dny – mistrovství Evropy/světa</t>
  </si>
  <si>
    <t xml:space="preserve">Ukázková jízda/exhibice </t>
  </si>
  <si>
    <t>Motokáry (karting)</t>
  </si>
  <si>
    <t>Autokros Junior Buggy a Racer Buggy -1 den - regionální</t>
  </si>
  <si>
    <t>Autokros Junior Buggy a Racer Buggy -1 den – MČR</t>
  </si>
  <si>
    <t>Autokros Junior Buggy a Racer Buggy -1 den – ME/MS</t>
  </si>
  <si>
    <t>Autokros Junior Buggy a Racer Buggy -2 dny - regionální</t>
  </si>
  <si>
    <t>Autokros Junior Buggy a Racer Buggy -2 dny – MČR</t>
  </si>
  <si>
    <t>Autokros Junior Buggy a Racer Buggy -2 dny – ME/MS</t>
  </si>
  <si>
    <t>Autokros Junior Buggy a Racer Buggy -3 dny - regionální</t>
  </si>
  <si>
    <t>Autokros Junior Buggy a Racer Buggy -3 dny – MČR</t>
  </si>
  <si>
    <t>Autokros Junior Buggy a Racer Buggy -3 dny – ME/MS</t>
  </si>
  <si>
    <t>Rally, historické rally – 1 den – regionální</t>
  </si>
  <si>
    <t>Rally, historické rally – 1 den – mistrovství republiky</t>
  </si>
  <si>
    <t>Rally, historické rally – 1 den – mistrovství Evropy/světa</t>
  </si>
  <si>
    <t>Rally, historické rally – 2 dny – regionální</t>
  </si>
  <si>
    <t>Rally, historické rally – 2 dny – mistrovství republiky</t>
  </si>
  <si>
    <t>Rally, historické rally – 2 dny – mistrovství Evropy/světa</t>
  </si>
  <si>
    <t>Rally, historické rally – 3 dny – regionální</t>
  </si>
  <si>
    <t>Rally, historické rally – 3 dny – mistrovství republiky</t>
  </si>
  <si>
    <t>Rally, historické rally – 3 dny – mistrovství Evropy/světa</t>
  </si>
  <si>
    <t>Rally juniorská kategorie – 1 den – regionální</t>
  </si>
  <si>
    <t>Rally juniorská kategorie – 1 den – mistrovství republiky</t>
  </si>
  <si>
    <t>Rally juniorská kategorie – 2 dny – regionální</t>
  </si>
  <si>
    <t>Rally juniorská kategorie – 2 dny – mistrovství republiky</t>
  </si>
  <si>
    <t>Rally juniorská kategorie – 3 dny – regionální</t>
  </si>
  <si>
    <t>Rally juniorská kategorie – 3 dny – mistrovství republiky</t>
  </si>
  <si>
    <t>Autoslalom – 1 den - regionální</t>
  </si>
  <si>
    <t>Autoslalom – 1 den – mistrovství republiky</t>
  </si>
  <si>
    <t>Autoslalom – 2 dny – regionální</t>
  </si>
  <si>
    <t>Autoslalom – 2 dny – mistrovství republiky</t>
  </si>
  <si>
    <t>Autoslalom – 3 dny – regionální</t>
  </si>
  <si>
    <t>Autoslalom – 3 dny – mistrovství republiky</t>
  </si>
  <si>
    <t>Závody pravidelnosti  (závody veteránů bez měření dosažené rychlosti) – 1 den</t>
  </si>
  <si>
    <t>Závody pravidelnosti  (závody veteránů bez měření dosažené rychlosti) – 2 dny</t>
  </si>
  <si>
    <t>Závody pravidelnosti  (závody veteránů bez měření dosažené rychlosti) – 3 dny</t>
  </si>
  <si>
    <t>Závody do vrchu – 1 den – regionální</t>
  </si>
  <si>
    <t>Závody do vrchu – 1 den – mistrovství republiky</t>
  </si>
  <si>
    <t>Závody do vrchu – 1 den – mistrovství Evropy/světa</t>
  </si>
  <si>
    <t>Závody do vrchu – 2 dny – regionální</t>
  </si>
  <si>
    <t>Závody do vrchu – 2 dny – mistrovství republiky</t>
  </si>
  <si>
    <t>Závody do vrchu – 2 dny – mistrovství Evropy/světa</t>
  </si>
  <si>
    <t>Závody do vrchu – 3 dny – regionální</t>
  </si>
  <si>
    <t>Závody do vrchu – 3 dny – mistrovství republiky</t>
  </si>
  <si>
    <t>Závody do vrchu – 3 dny – mistrovství Evropy/světa</t>
  </si>
  <si>
    <t>Ukázková jízda</t>
  </si>
  <si>
    <t>Automobily</t>
  </si>
  <si>
    <t>Automobily:</t>
  </si>
  <si>
    <t>Motocykly:</t>
  </si>
  <si>
    <t>Motokáry:</t>
  </si>
  <si>
    <t>Poznámka:</t>
  </si>
  <si>
    <t>Pojištění odpovědnosti za škodu způsobenou účastníkem akce</t>
  </si>
  <si>
    <t>Karavany:</t>
  </si>
  <si>
    <t>Veteráni:</t>
  </si>
  <si>
    <t>Handicapovaní jezdci:</t>
  </si>
  <si>
    <t>Minikáry:</t>
  </si>
  <si>
    <t>Bikros, cyklotrial:</t>
  </si>
  <si>
    <t>AOS auto/moto:</t>
  </si>
  <si>
    <t>Razítko a podpis statutárního orgánu subjektu</t>
  </si>
  <si>
    <t>(dále vyberte typ podniku, vč. počtu účastníků,
na listu Automobily)</t>
  </si>
  <si>
    <t>(dále vyberte typ podniku, vč. počtu účastníků,
na listu Motocykly)</t>
  </si>
  <si>
    <t>(dále vyberte typ podniku, vč. počtu účastníků,
na listu Motokáry)</t>
  </si>
  <si>
    <t>Obec-dodávací pošta:</t>
  </si>
  <si>
    <t>Silniční závody – 1 den</t>
  </si>
  <si>
    <t>Silniční závody – 2 dny</t>
  </si>
  <si>
    <t>(vyplňuje AČR)</t>
  </si>
  <si>
    <t>Předpoklá-daný počet účastníků</t>
  </si>
  <si>
    <t>Skutečný počet účastníků</t>
  </si>
  <si>
    <t>Sum</t>
  </si>
  <si>
    <t>Rallycross – 1 den – Evropský pohár</t>
  </si>
  <si>
    <t>Rallycross – 2 dny – Evropský pohár</t>
  </si>
  <si>
    <t>Rallycross – 3 dny – Evropský pohár</t>
  </si>
  <si>
    <t>Motocross – motoskijöring</t>
  </si>
  <si>
    <t>Motocross – přebor sidecar</t>
  </si>
  <si>
    <t xml:space="preserve">Silnice – dragster – 2 dny </t>
  </si>
  <si>
    <t>Kontaktní osoba za PLATINUM Consulting s.r.o.: Martina Masslová, email: masslova@platinum.cz, mobil: 720 076 802, tel.: 233 540 111</t>
  </si>
  <si>
    <t>IČO:</t>
  </si>
  <si>
    <t>Pořadatel – pojištěný dle Článku I. odst. 1 pojistné smlouvy</t>
  </si>
  <si>
    <t>Zálohový příspěvek na pojištění uhraďte dle faktury vystavené společností PLATINUM Consulting s.r.o.</t>
  </si>
  <si>
    <t>Do 5 dnů po skončení akce zašlete na PLATINUM Consulting s.r.o. seznam účastníků akce (startovní listina) a skutečné počty účastníků doplněných do listu Automobily / Motocykly / Motokáry.    PLATINUM Consulting s.r.o. provede vyúčtování příspěvku na pojištění.</t>
  </si>
  <si>
    <t>Dále se zavazujeme uzavřít na námi pořádané akci pojištění odpovědnosti účastníků akce v souladu s pojistnou smlouvou, pokud to vyžadují příslušné mezinárodní nebo národní sportovní řády a splnit všechny závazky, včetně úhrady příspěvku na pojištění a to přímo společnosti PLATINUM Consulting s.r.o. na účet uvedený v pojistné smlouvě.</t>
  </si>
  <si>
    <t>Zálohový příspěvek na pojištění (60%)</t>
  </si>
  <si>
    <t>Celkový příspěvek na pojištění</t>
  </si>
  <si>
    <r>
      <t xml:space="preserve">Výsledný/konečný příspěvek na pojištění za akci  </t>
    </r>
    <r>
      <rPr>
        <sz val="12"/>
        <rFont val="Arial"/>
        <family val="2"/>
        <charset val="238"/>
      </rPr>
      <t xml:space="preserve">  (-přeplatek/+doplatek)</t>
    </r>
    <r>
      <rPr>
        <b/>
        <sz val="12"/>
        <rFont val="Arial"/>
        <family val="2"/>
        <charset val="238"/>
      </rPr>
      <t xml:space="preserve"> :</t>
    </r>
  </si>
  <si>
    <t>Reg. č./IČ</t>
  </si>
  <si>
    <t>Zde zaškrtnout:</t>
  </si>
  <si>
    <t>Ostatní akce "bez pojištění účastníků akce"</t>
  </si>
  <si>
    <t>Příloha č. 3 k PS 7721068860</t>
  </si>
  <si>
    <t>Žádáme Autoklub České republiky (AČR), se sídlem Praha 1 - Nové Město, Opletalova 1337/29, PSČ 110 00, IČ: 00550264, o uzavření pojištění odpovědnosti za škodu vzniklou jinému v souvislosti s akcí námi pořádanou, a to na základě pojistné smlouvy č. 7721068860 uzavřené mezi AČR a Kooperativou pojišťovnou, a.s., Vienna Insurance Group (dále jen pojistná smlouva)</t>
  </si>
  <si>
    <t>Sazba v Kč pro rok 2018</t>
  </si>
  <si>
    <t>Příloha k Přihlášce do pojištění pro rok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</si>
</sst>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38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7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b/>
      <sz val="10"/>
      <name val="Arial"/>
      <family val="2"/>
      <charset val="238"/>
    </font>
    <font>
      <b/>
      <sz val="6"/>
      <name val="Arial"/>
      <family val="2"/>
      <charset val="238"/>
    </font>
    <font>
      <b/>
      <sz val="7"/>
      <name val="Arial"/>
      <family val="2"/>
      <charset val="238"/>
    </font>
    <font>
      <vertAlign val="superscript"/>
      <sz val="7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i/>
      <sz val="6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z val="8"/>
      <color rgb="FF0070C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11"/>
      <name val="Calibri"/>
      <family val="2"/>
      <charset val="238"/>
    </font>
    <font>
      <sz val="12"/>
      <name val="Times New Roman"/>
      <family val="1"/>
      <charset val="238"/>
    </font>
    <font>
      <sz val="12"/>
      <name val="Calibri"/>
      <family val="2"/>
      <charset val="238"/>
    </font>
    <font>
      <b/>
      <sz val="12"/>
      <name val="Times New Roman"/>
      <family val="1"/>
      <charset val="238"/>
    </font>
    <font>
      <b/>
      <sz val="11"/>
      <name val="Calibri"/>
      <family val="2"/>
      <charset val="238"/>
    </font>
    <font>
      <b/>
      <sz val="20"/>
      <name val="Calibri"/>
      <family val="2"/>
      <charset val="238"/>
    </font>
    <font>
      <sz val="12"/>
      <name val="Arial"/>
      <family val="2"/>
      <charset val="238"/>
    </font>
    <font>
      <i/>
      <sz val="8"/>
      <name val="Arial"/>
      <family val="2"/>
      <charset val="238"/>
    </font>
    <font>
      <b/>
      <i/>
      <sz val="9"/>
      <name val="Arial"/>
      <family val="2"/>
      <charset val="238"/>
    </font>
    <font>
      <i/>
      <sz val="7"/>
      <name val="Arial"/>
      <family val="2"/>
      <charset val="238"/>
    </font>
    <font>
      <u/>
      <sz val="8"/>
      <name val="Arial"/>
      <family val="2"/>
      <charset val="238"/>
    </font>
    <font>
      <b/>
      <u/>
      <sz val="11"/>
      <name val="Arial"/>
      <family val="2"/>
      <charset val="238"/>
    </font>
    <font>
      <b/>
      <sz val="20"/>
      <name val="Arial"/>
      <family val="2"/>
      <charset val="238"/>
    </font>
    <font>
      <b/>
      <i/>
      <sz val="8"/>
      <name val="Arial"/>
      <family val="2"/>
      <charset val="238"/>
    </font>
    <font>
      <u/>
      <sz val="14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6026"/>
        <bgColor indexed="64"/>
      </patternFill>
    </fill>
    <fill>
      <patternFill patternType="solid">
        <fgColor rgb="FF007E33"/>
        <bgColor indexed="64"/>
      </patternFill>
    </fill>
    <fill>
      <patternFill patternType="solid">
        <fgColor rgb="FF007A31"/>
        <bgColor indexed="64"/>
      </patternFill>
    </fill>
    <fill>
      <patternFill patternType="solid">
        <fgColor rgb="FF00B449"/>
        <bgColor indexed="64"/>
      </patternFill>
    </fill>
    <fill>
      <patternFill patternType="solid">
        <fgColor rgb="FF00A242"/>
        <bgColor indexed="64"/>
      </patternFill>
    </fill>
    <fill>
      <patternFill patternType="solid">
        <fgColor theme="0" tint="-0.24997711111789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92">
    <xf numFmtId="0" fontId="0" fillId="0" borderId="0" xfId="0"/>
    <xf numFmtId="0" fontId="2" fillId="2" borderId="0" xfId="0" applyFont="1" applyFill="1" applyAlignment="1" applyProtection="1">
      <alignment vertical="center"/>
      <protection hidden="1"/>
    </xf>
    <xf numFmtId="0" fontId="14" fillId="2" borderId="0" xfId="0" applyFont="1" applyFill="1" applyAlignment="1" applyProtection="1">
      <alignment vertical="center"/>
      <protection hidden="1"/>
    </xf>
    <xf numFmtId="0" fontId="14" fillId="2" borderId="0" xfId="0" applyFont="1" applyFill="1" applyAlignment="1" applyProtection="1">
      <alignment horizontal="justify"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protection hidden="1"/>
    </xf>
    <xf numFmtId="0" fontId="2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vertical="top"/>
    </xf>
    <xf numFmtId="0" fontId="12" fillId="0" borderId="0" xfId="0" applyFont="1" applyFill="1" applyBorder="1" applyAlignment="1" applyProtection="1">
      <alignment vertical="top"/>
    </xf>
    <xf numFmtId="0" fontId="5" fillId="0" borderId="0" xfId="0" applyFont="1" applyFill="1" applyAlignment="1" applyProtection="1">
      <alignment vertical="top"/>
    </xf>
    <xf numFmtId="0" fontId="14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horizontal="justify" vertical="center"/>
    </xf>
    <xf numFmtId="0" fontId="14" fillId="0" borderId="0" xfId="0" applyFont="1" applyFill="1" applyAlignment="1" applyProtection="1">
      <alignment horizontal="justify" vertical="center"/>
    </xf>
    <xf numFmtId="2" fontId="2" fillId="0" borderId="0" xfId="0" applyNumberFormat="1" applyFont="1" applyFill="1" applyAlignment="1" applyProtection="1">
      <alignment vertical="center"/>
    </xf>
    <xf numFmtId="0" fontId="1" fillId="0" borderId="0" xfId="0" applyFont="1"/>
    <xf numFmtId="0" fontId="9" fillId="0" borderId="0" xfId="0" applyFont="1"/>
    <xf numFmtId="0" fontId="6" fillId="0" borderId="1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</xf>
    <xf numFmtId="0" fontId="21" fillId="0" borderId="1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vertical="center"/>
    </xf>
    <xf numFmtId="0" fontId="1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ill="1"/>
    <xf numFmtId="0" fontId="5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0" fillId="0" borderId="0" xfId="0" applyFont="1" applyFill="1" applyBorder="1" applyAlignment="1" applyProtection="1">
      <alignment vertical="center"/>
    </xf>
    <xf numFmtId="0" fontId="32" fillId="0" borderId="0" xfId="0" applyFont="1" applyFill="1" applyBorder="1" applyAlignment="1" applyProtection="1">
      <alignment vertical="center"/>
    </xf>
    <xf numFmtId="0" fontId="30" fillId="0" borderId="0" xfId="0" applyFont="1" applyFill="1" applyAlignment="1" applyProtection="1">
      <alignment vertical="center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43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26" fillId="0" borderId="0" xfId="0" applyFont="1" applyFill="1"/>
    <xf numFmtId="0" fontId="1" fillId="0" borderId="0" xfId="0" applyFont="1" applyFill="1" applyAlignment="1">
      <alignment horizontal="center" vertical="center"/>
    </xf>
    <xf numFmtId="0" fontId="26" fillId="0" borderId="0" xfId="0" applyFont="1" applyFill="1" applyProtection="1"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/>
    <xf numFmtId="0" fontId="0" fillId="7" borderId="0" xfId="0" applyFill="1" applyAlignment="1" applyProtection="1">
      <protection hidden="1"/>
    </xf>
    <xf numFmtId="0" fontId="2" fillId="7" borderId="0" xfId="0" applyFont="1" applyFill="1" applyAlignment="1" applyProtection="1">
      <alignment vertical="center"/>
      <protection hidden="1"/>
    </xf>
    <xf numFmtId="0" fontId="2" fillId="7" borderId="0" xfId="0" applyFont="1" applyFill="1" applyAlignment="1" applyProtection="1">
      <protection hidden="1"/>
    </xf>
    <xf numFmtId="0" fontId="2" fillId="7" borderId="0" xfId="0" applyFont="1" applyFill="1" applyAlignment="1" applyProtection="1">
      <alignment horizontal="center" vertical="center"/>
      <protection hidden="1"/>
    </xf>
    <xf numFmtId="0" fontId="10" fillId="7" borderId="0" xfId="0" applyFont="1" applyFill="1" applyBorder="1" applyAlignment="1" applyProtection="1">
      <alignment horizontal="center" vertical="center"/>
      <protection hidden="1"/>
    </xf>
    <xf numFmtId="0" fontId="4" fillId="7" borderId="0" xfId="0" applyFont="1" applyFill="1" applyBorder="1" applyAlignment="1" applyProtection="1">
      <alignment horizontal="left"/>
      <protection hidden="1"/>
    </xf>
    <xf numFmtId="49" fontId="9" fillId="7" borderId="0" xfId="0" applyNumberFormat="1" applyFont="1" applyFill="1" applyBorder="1" applyAlignment="1" applyProtection="1">
      <alignment horizontal="center" vertical="center"/>
      <protection hidden="1"/>
    </xf>
    <xf numFmtId="0" fontId="4" fillId="7" borderId="0" xfId="0" applyFont="1" applyFill="1" applyBorder="1" applyAlignment="1" applyProtection="1">
      <alignment horizontal="center"/>
      <protection hidden="1"/>
    </xf>
    <xf numFmtId="2" fontId="2" fillId="7" borderId="0" xfId="0" applyNumberFormat="1" applyFont="1" applyFill="1" applyAlignment="1" applyProtection="1">
      <alignment vertical="center"/>
      <protection hidden="1"/>
    </xf>
    <xf numFmtId="2" fontId="10" fillId="7" borderId="0" xfId="0" applyNumberFormat="1" applyFont="1" applyFill="1" applyBorder="1" applyAlignment="1" applyProtection="1">
      <alignment horizontal="center" vertical="center"/>
      <protection hidden="1"/>
    </xf>
    <xf numFmtId="0" fontId="9" fillId="7" borderId="0" xfId="0" applyFont="1" applyFill="1" applyBorder="1" applyAlignment="1" applyProtection="1">
      <alignment horizontal="center" vertical="center"/>
      <protection hidden="1"/>
    </xf>
    <xf numFmtId="0" fontId="2" fillId="7" borderId="0" xfId="0" applyFont="1" applyFill="1" applyBorder="1" applyAlignment="1" applyProtection="1">
      <alignment vertical="center"/>
      <protection hidden="1"/>
    </xf>
    <xf numFmtId="0" fontId="4" fillId="7" borderId="0" xfId="0" applyFont="1" applyFill="1" applyAlignment="1" applyProtection="1">
      <alignment vertical="center"/>
      <protection hidden="1"/>
    </xf>
    <xf numFmtId="0" fontId="18" fillId="7" borderId="0" xfId="0" applyFont="1" applyFill="1" applyAlignment="1" applyProtection="1">
      <alignment vertical="center"/>
      <protection hidden="1"/>
    </xf>
    <xf numFmtId="0" fontId="3" fillId="7" borderId="0" xfId="0" applyFont="1" applyFill="1" applyAlignment="1" applyProtection="1">
      <alignment vertical="center"/>
      <protection hidden="1"/>
    </xf>
    <xf numFmtId="0" fontId="36" fillId="7" borderId="0" xfId="0" applyFont="1" applyFill="1" applyAlignment="1" applyProtection="1">
      <alignment horizontal="left" vertical="center"/>
      <protection hidden="1"/>
    </xf>
    <xf numFmtId="0" fontId="3" fillId="7" borderId="0" xfId="0" applyFont="1" applyFill="1" applyBorder="1" applyAlignment="1" applyProtection="1">
      <alignment vertical="center"/>
      <protection hidden="1"/>
    </xf>
    <xf numFmtId="0" fontId="3" fillId="7" borderId="4" xfId="0" applyFont="1" applyFill="1" applyBorder="1" applyAlignment="1" applyProtection="1">
      <alignment horizontal="left" vertical="center"/>
      <protection hidden="1"/>
    </xf>
    <xf numFmtId="0" fontId="3" fillId="7" borderId="5" xfId="0" applyFont="1" applyFill="1" applyBorder="1" applyAlignment="1" applyProtection="1">
      <alignment horizontal="left" vertical="center"/>
      <protection hidden="1"/>
    </xf>
    <xf numFmtId="0" fontId="3" fillId="7" borderId="5" xfId="0" applyFont="1" applyFill="1" applyBorder="1" applyAlignment="1" applyProtection="1">
      <alignment horizontal="right" vertical="center"/>
      <protection hidden="1"/>
    </xf>
    <xf numFmtId="0" fontId="2" fillId="7" borderId="5" xfId="0" applyFont="1" applyFill="1" applyBorder="1" applyAlignment="1" applyProtection="1">
      <alignment horizontal="center" vertical="center"/>
      <protection hidden="1"/>
    </xf>
    <xf numFmtId="0" fontId="2" fillId="7" borderId="6" xfId="0" applyFont="1" applyFill="1" applyBorder="1" applyAlignment="1" applyProtection="1">
      <alignment horizontal="center" vertical="center"/>
      <protection hidden="1"/>
    </xf>
    <xf numFmtId="0" fontId="3" fillId="7" borderId="2" xfId="0" applyFont="1" applyFill="1" applyBorder="1" applyAlignment="1" applyProtection="1">
      <alignment horizontal="left" vertical="center"/>
      <protection hidden="1"/>
    </xf>
    <xf numFmtId="0" fontId="3" fillId="7" borderId="0" xfId="0" applyFont="1" applyFill="1" applyBorder="1" applyAlignment="1" applyProtection="1">
      <alignment horizontal="left" vertical="center"/>
      <protection hidden="1"/>
    </xf>
    <xf numFmtId="0" fontId="2" fillId="7" borderId="0" xfId="0" applyFont="1" applyFill="1" applyBorder="1" applyAlignment="1" applyProtection="1">
      <alignment horizontal="center" vertical="center"/>
      <protection hidden="1"/>
    </xf>
    <xf numFmtId="0" fontId="3" fillId="7" borderId="0" xfId="0" applyFont="1" applyFill="1" applyBorder="1" applyAlignment="1" applyProtection="1">
      <alignment horizontal="right" vertical="center"/>
      <protection hidden="1"/>
    </xf>
    <xf numFmtId="0" fontId="2" fillId="7" borderId="8" xfId="0" applyFont="1" applyFill="1" applyBorder="1" applyAlignment="1" applyProtection="1">
      <alignment horizontal="center" vertical="center"/>
      <protection hidden="1"/>
    </xf>
    <xf numFmtId="0" fontId="34" fillId="7" borderId="2" xfId="0" applyFont="1" applyFill="1" applyBorder="1" applyAlignment="1" applyProtection="1">
      <alignment vertical="center"/>
      <protection hidden="1"/>
    </xf>
    <xf numFmtId="0" fontId="33" fillId="7" borderId="0" xfId="0" applyFont="1" applyFill="1" applyBorder="1" applyAlignment="1" applyProtection="1">
      <alignment vertical="center"/>
      <protection hidden="1"/>
    </xf>
    <xf numFmtId="0" fontId="34" fillId="7" borderId="0" xfId="0" applyFont="1" applyFill="1" applyBorder="1" applyAlignment="1" applyProtection="1">
      <alignment vertical="center"/>
      <protection hidden="1"/>
    </xf>
    <xf numFmtId="0" fontId="30" fillId="7" borderId="0" xfId="0" applyFont="1" applyFill="1" applyAlignment="1" applyProtection="1">
      <alignment vertical="center"/>
      <protection hidden="1"/>
    </xf>
    <xf numFmtId="0" fontId="30" fillId="7" borderId="0" xfId="0" applyFont="1" applyFill="1" applyBorder="1" applyAlignment="1" applyProtection="1">
      <alignment vertical="center"/>
      <protection hidden="1"/>
    </xf>
    <xf numFmtId="0" fontId="31" fillId="7" borderId="0" xfId="0" applyFont="1" applyFill="1" applyAlignment="1" applyProtection="1">
      <alignment vertical="center" wrapText="1"/>
      <protection hidden="1"/>
    </xf>
    <xf numFmtId="0" fontId="2" fillId="7" borderId="2" xfId="0" applyFont="1" applyFill="1" applyBorder="1" applyAlignment="1" applyProtection="1">
      <alignment vertical="center"/>
    </xf>
    <xf numFmtId="0" fontId="22" fillId="7" borderId="0" xfId="0" applyFont="1" applyFill="1" applyBorder="1" applyAlignment="1" applyProtection="1">
      <alignment vertical="center"/>
      <protection hidden="1"/>
    </xf>
    <xf numFmtId="0" fontId="2" fillId="7" borderId="8" xfId="0" applyFont="1" applyFill="1" applyBorder="1" applyAlignment="1" applyProtection="1">
      <alignment vertical="center"/>
      <protection hidden="1"/>
    </xf>
    <xf numFmtId="0" fontId="3" fillId="7" borderId="9" xfId="0" applyFont="1" applyFill="1" applyBorder="1" applyAlignment="1" applyProtection="1">
      <alignment horizontal="left" vertical="center"/>
      <protection hidden="1"/>
    </xf>
    <xf numFmtId="0" fontId="2" fillId="7" borderId="10" xfId="0" applyFont="1" applyFill="1" applyBorder="1" applyAlignment="1" applyProtection="1">
      <alignment vertical="center"/>
      <protection hidden="1"/>
    </xf>
    <xf numFmtId="0" fontId="2" fillId="7" borderId="11" xfId="0" applyFont="1" applyFill="1" applyBorder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2" fillId="7" borderId="5" xfId="0" applyFont="1" applyFill="1" applyBorder="1" applyAlignment="1" applyProtection="1">
      <alignment vertical="center"/>
      <protection hidden="1"/>
    </xf>
    <xf numFmtId="0" fontId="13" fillId="7" borderId="2" xfId="0" applyFont="1" applyFill="1" applyBorder="1" applyAlignment="1" applyProtection="1">
      <alignment horizontal="center" vertical="center" wrapText="1"/>
      <protection hidden="1"/>
    </xf>
    <xf numFmtId="0" fontId="13" fillId="7" borderId="0" xfId="0" applyFont="1" applyFill="1" applyBorder="1" applyAlignment="1" applyProtection="1">
      <alignment horizontal="center" vertical="center"/>
      <protection hidden="1"/>
    </xf>
    <xf numFmtId="0" fontId="13" fillId="7" borderId="8" xfId="0" applyFont="1" applyFill="1" applyBorder="1" applyAlignment="1" applyProtection="1">
      <alignment horizontal="center" vertical="center"/>
      <protection hidden="1"/>
    </xf>
    <xf numFmtId="0" fontId="13" fillId="7" borderId="9" xfId="0" applyFont="1" applyFill="1" applyBorder="1" applyAlignment="1" applyProtection="1">
      <alignment horizontal="center" vertical="center" wrapText="1"/>
      <protection hidden="1"/>
    </xf>
    <xf numFmtId="0" fontId="13" fillId="7" borderId="10" xfId="0" applyFont="1" applyFill="1" applyBorder="1" applyAlignment="1" applyProtection="1">
      <alignment horizontal="center" vertical="center"/>
      <protection hidden="1"/>
    </xf>
    <xf numFmtId="0" fontId="13" fillId="7" borderId="11" xfId="0" applyFont="1" applyFill="1" applyBorder="1" applyAlignment="1" applyProtection="1">
      <alignment horizontal="center" vertical="center"/>
      <protection hidden="1"/>
    </xf>
    <xf numFmtId="0" fontId="13" fillId="7" borderId="0" xfId="0" applyFont="1" applyFill="1" applyBorder="1" applyAlignment="1" applyProtection="1">
      <alignment horizontal="center" vertical="center" wrapText="1"/>
      <protection hidden="1"/>
    </xf>
    <xf numFmtId="0" fontId="0" fillId="7" borderId="0" xfId="0" applyFill="1" applyAlignment="1" applyProtection="1">
      <alignment vertical="center"/>
      <protection hidden="1"/>
    </xf>
    <xf numFmtId="0" fontId="1" fillId="7" borderId="0" xfId="0" applyFont="1" applyFill="1" applyAlignment="1" applyProtection="1">
      <alignment vertical="center"/>
      <protection hidden="1"/>
    </xf>
    <xf numFmtId="0" fontId="2" fillId="9" borderId="0" xfId="0" applyFont="1" applyFill="1" applyAlignment="1" applyProtection="1">
      <alignment vertical="center"/>
      <protection hidden="1"/>
    </xf>
    <xf numFmtId="0" fontId="2" fillId="9" borderId="0" xfId="0" applyFont="1" applyFill="1" applyAlignment="1" applyProtection="1">
      <alignment horizontal="center" vertical="center"/>
      <protection hidden="1"/>
    </xf>
    <xf numFmtId="2" fontId="2" fillId="9" borderId="0" xfId="0" applyNumberFormat="1" applyFont="1" applyFill="1" applyAlignment="1" applyProtection="1">
      <alignment vertical="center"/>
      <protection hidden="1"/>
    </xf>
    <xf numFmtId="0" fontId="9" fillId="9" borderId="0" xfId="0" applyFont="1" applyFill="1" applyBorder="1" applyAlignment="1" applyProtection="1">
      <alignment horizontal="center" vertical="center"/>
      <protection hidden="1"/>
    </xf>
    <xf numFmtId="0" fontId="2" fillId="9" borderId="0" xfId="0" applyFont="1" applyFill="1" applyBorder="1" applyAlignment="1" applyProtection="1">
      <alignment vertical="center"/>
      <protection hidden="1"/>
    </xf>
    <xf numFmtId="0" fontId="2" fillId="9" borderId="0" xfId="0" applyFont="1" applyFill="1" applyAlignment="1" applyProtection="1">
      <alignment vertical="center"/>
    </xf>
    <xf numFmtId="0" fontId="8" fillId="9" borderId="0" xfId="0" applyFont="1" applyFill="1" applyAlignment="1" applyProtection="1">
      <alignment horizontal="center" vertical="center"/>
      <protection hidden="1"/>
    </xf>
    <xf numFmtId="2" fontId="8" fillId="9" borderId="0" xfId="0" applyNumberFormat="1" applyFont="1" applyFill="1" applyAlignment="1" applyProtection="1">
      <alignment horizontal="center" vertical="center"/>
      <protection hidden="1"/>
    </xf>
    <xf numFmtId="0" fontId="9" fillId="9" borderId="0" xfId="0" applyFont="1" applyFill="1" applyBorder="1" applyAlignment="1" applyProtection="1">
      <alignment horizontal="left" vertical="center"/>
      <protection hidden="1"/>
    </xf>
    <xf numFmtId="0" fontId="6" fillId="9" borderId="0" xfId="0" applyFont="1" applyFill="1" applyBorder="1" applyAlignment="1" applyProtection="1">
      <alignment vertical="center"/>
      <protection hidden="1"/>
    </xf>
    <xf numFmtId="0" fontId="9" fillId="9" borderId="14" xfId="0" applyFont="1" applyFill="1" applyBorder="1" applyAlignment="1" applyProtection="1">
      <alignment vertical="center"/>
      <protection hidden="1"/>
    </xf>
    <xf numFmtId="2" fontId="9" fillId="9" borderId="0" xfId="0" applyNumberFormat="1" applyFont="1" applyFill="1" applyBorder="1" applyAlignment="1" applyProtection="1">
      <alignment vertical="center"/>
      <protection hidden="1"/>
    </xf>
    <xf numFmtId="0" fontId="5" fillId="9" borderId="0" xfId="0" applyFont="1" applyFill="1" applyAlignment="1" applyProtection="1">
      <alignment vertical="center"/>
      <protection hidden="1"/>
    </xf>
    <xf numFmtId="0" fontId="5" fillId="9" borderId="2" xfId="0" applyFont="1" applyFill="1" applyBorder="1" applyAlignment="1" applyProtection="1">
      <alignment vertical="center"/>
      <protection hidden="1"/>
    </xf>
    <xf numFmtId="0" fontId="5" fillId="9" borderId="0" xfId="0" applyFont="1" applyFill="1" applyBorder="1" applyAlignment="1" applyProtection="1">
      <alignment vertical="center"/>
      <protection hidden="1"/>
    </xf>
    <xf numFmtId="0" fontId="9" fillId="9" borderId="0" xfId="0" applyFont="1" applyFill="1" applyBorder="1" applyAlignment="1" applyProtection="1">
      <alignment vertical="center"/>
      <protection hidden="1"/>
    </xf>
    <xf numFmtId="0" fontId="4" fillId="9" borderId="0" xfId="0" applyFont="1" applyFill="1" applyAlignment="1" applyProtection="1">
      <alignment vertical="center"/>
      <protection hidden="1"/>
    </xf>
    <xf numFmtId="0" fontId="7" fillId="9" borderId="0" xfId="0" applyFont="1" applyFill="1" applyBorder="1" applyAlignment="1" applyProtection="1">
      <alignment vertical="center"/>
      <protection hidden="1"/>
    </xf>
    <xf numFmtId="0" fontId="19" fillId="9" borderId="0" xfId="0" applyFont="1" applyFill="1" applyBorder="1" applyAlignment="1" applyProtection="1">
      <alignment vertical="center"/>
      <protection hidden="1"/>
    </xf>
    <xf numFmtId="0" fontId="1" fillId="9" borderId="0" xfId="0" applyFont="1" applyFill="1" applyBorder="1" applyAlignment="1" applyProtection="1">
      <alignment vertical="center"/>
      <protection hidden="1"/>
    </xf>
    <xf numFmtId="0" fontId="3" fillId="9" borderId="0" xfId="0" applyFont="1" applyFill="1" applyBorder="1" applyAlignment="1" applyProtection="1">
      <alignment vertical="center"/>
      <protection hidden="1"/>
    </xf>
    <xf numFmtId="0" fontId="3" fillId="9" borderId="0" xfId="0" applyFont="1" applyFill="1" applyAlignment="1" applyProtection="1">
      <alignment horizontal="left" vertical="center"/>
      <protection hidden="1"/>
    </xf>
    <xf numFmtId="0" fontId="13" fillId="9" borderId="0" xfId="0" applyFont="1" applyFill="1" applyBorder="1" applyAlignment="1" applyProtection="1">
      <alignment horizontal="center" vertical="center"/>
      <protection hidden="1"/>
    </xf>
    <xf numFmtId="0" fontId="13" fillId="9" borderId="0" xfId="0" applyFont="1" applyFill="1" applyBorder="1" applyAlignment="1" applyProtection="1">
      <alignment horizontal="center" vertical="center" wrapText="1"/>
      <protection hidden="1"/>
    </xf>
    <xf numFmtId="0" fontId="13" fillId="9" borderId="0" xfId="0" applyFont="1" applyFill="1" applyAlignment="1" applyProtection="1">
      <alignment horizontal="left" vertical="center"/>
      <protection hidden="1"/>
    </xf>
    <xf numFmtId="0" fontId="13" fillId="9" borderId="0" xfId="0" applyFont="1" applyFill="1" applyAlignment="1" applyProtection="1">
      <alignment horizontal="center" vertical="center"/>
      <protection hidden="1"/>
    </xf>
    <xf numFmtId="0" fontId="29" fillId="9" borderId="0" xfId="0" applyFont="1" applyFill="1" applyAlignment="1" applyProtection="1">
      <alignment horizontal="left" vertical="center"/>
      <protection hidden="1"/>
    </xf>
    <xf numFmtId="0" fontId="29" fillId="9" borderId="0" xfId="0" applyFont="1" applyFill="1" applyAlignment="1" applyProtection="1">
      <alignment horizontal="center" vertical="center"/>
      <protection hidden="1"/>
    </xf>
    <xf numFmtId="0" fontId="5" fillId="9" borderId="0" xfId="0" applyFont="1" applyFill="1" applyAlignment="1" applyProtection="1">
      <alignment vertical="top"/>
      <protection hidden="1"/>
    </xf>
    <xf numFmtId="0" fontId="2" fillId="9" borderId="3" xfId="0" applyFont="1" applyFill="1" applyBorder="1" applyAlignment="1" applyProtection="1">
      <alignment vertical="top"/>
      <protection hidden="1"/>
    </xf>
    <xf numFmtId="0" fontId="2" fillId="9" borderId="0" xfId="0" applyFont="1" applyFill="1" applyBorder="1" applyAlignment="1" applyProtection="1">
      <protection hidden="1"/>
    </xf>
    <xf numFmtId="0" fontId="2" fillId="9" borderId="0" xfId="0" applyFont="1" applyFill="1" applyBorder="1" applyAlignment="1" applyProtection="1">
      <alignment vertical="top"/>
      <protection hidden="1"/>
    </xf>
    <xf numFmtId="0" fontId="16" fillId="9" borderId="0" xfId="0" applyFont="1" applyFill="1" applyBorder="1" applyAlignment="1" applyProtection="1">
      <alignment vertical="top"/>
      <protection hidden="1"/>
    </xf>
    <xf numFmtId="2" fontId="2" fillId="9" borderId="0" xfId="0" applyNumberFormat="1" applyFont="1" applyFill="1" applyBorder="1" applyAlignment="1" applyProtection="1">
      <alignment vertical="top"/>
      <protection hidden="1"/>
    </xf>
    <xf numFmtId="0" fontId="2" fillId="9" borderId="7" xfId="0" applyFont="1" applyFill="1" applyBorder="1" applyAlignment="1" applyProtection="1">
      <alignment vertical="top"/>
      <protection hidden="1"/>
    </xf>
    <xf numFmtId="0" fontId="5" fillId="9" borderId="0" xfId="0" applyFont="1" applyFill="1" applyBorder="1" applyAlignment="1" applyProtection="1">
      <alignment vertical="top"/>
      <protection hidden="1"/>
    </xf>
    <xf numFmtId="0" fontId="14" fillId="9" borderId="0" xfId="0" applyFont="1" applyFill="1" applyAlignment="1" applyProtection="1">
      <alignment horizontal="justify" vertical="center"/>
      <protection hidden="1"/>
    </xf>
    <xf numFmtId="0" fontId="18" fillId="9" borderId="1" xfId="0" applyFont="1" applyFill="1" applyBorder="1" applyAlignment="1" applyProtection="1">
      <alignment vertical="center"/>
      <protection hidden="1"/>
    </xf>
    <xf numFmtId="0" fontId="6" fillId="9" borderId="2" xfId="0" applyFont="1" applyFill="1" applyBorder="1" applyAlignment="1" applyProtection="1">
      <alignment vertical="center"/>
      <protection hidden="1"/>
    </xf>
    <xf numFmtId="0" fontId="14" fillId="9" borderId="0" xfId="0" applyFont="1" applyFill="1" applyAlignment="1" applyProtection="1">
      <alignment vertical="center"/>
      <protection hidden="1"/>
    </xf>
    <xf numFmtId="0" fontId="3" fillId="9" borderId="0" xfId="0" applyFont="1" applyFill="1" applyAlignment="1" applyProtection="1">
      <alignment horizontal="center" vertical="center"/>
      <protection hidden="1"/>
    </xf>
    <xf numFmtId="0" fontId="9" fillId="6" borderId="24" xfId="0" applyFont="1" applyFill="1" applyBorder="1" applyAlignment="1">
      <alignment horizontal="center" vertical="center" wrapText="1"/>
    </xf>
    <xf numFmtId="0" fontId="23" fillId="6" borderId="23" xfId="0" applyFont="1" applyFill="1" applyBorder="1" applyAlignment="1">
      <alignment vertical="center" wrapText="1"/>
    </xf>
    <xf numFmtId="164" fontId="13" fillId="6" borderId="38" xfId="0" applyNumberFormat="1" applyFont="1" applyFill="1" applyBorder="1" applyAlignment="1">
      <alignment horizontal="right" vertical="center"/>
    </xf>
    <xf numFmtId="0" fontId="13" fillId="6" borderId="39" xfId="0" applyFont="1" applyFill="1" applyBorder="1" applyAlignment="1">
      <alignment horizontal="center" vertical="center"/>
    </xf>
    <xf numFmtId="164" fontId="13" fillId="6" borderId="40" xfId="0" applyNumberFormat="1" applyFont="1" applyFill="1" applyBorder="1" applyAlignment="1">
      <alignment vertical="center"/>
    </xf>
    <xf numFmtId="164" fontId="13" fillId="6" borderId="35" xfId="0" applyNumberFormat="1" applyFont="1" applyFill="1" applyBorder="1" applyAlignment="1">
      <alignment vertical="center"/>
    </xf>
    <xf numFmtId="0" fontId="28" fillId="5" borderId="17" xfId="0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7" xfId="0" applyFont="1" applyFill="1" applyBorder="1" applyAlignment="1">
      <alignment horizontal="center" vertical="center" wrapText="1"/>
    </xf>
    <xf numFmtId="0" fontId="23" fillId="5" borderId="23" xfId="0" applyFont="1" applyFill="1" applyBorder="1" applyAlignment="1">
      <alignment vertical="center" wrapText="1"/>
    </xf>
    <xf numFmtId="164" fontId="0" fillId="5" borderId="42" xfId="0" applyNumberFormat="1" applyFill="1" applyBorder="1" applyAlignment="1">
      <alignment horizontal="right"/>
    </xf>
    <xf numFmtId="164" fontId="0" fillId="5" borderId="14" xfId="0" applyNumberFormat="1" applyFill="1" applyBorder="1" applyAlignment="1">
      <alignment horizontal="right"/>
    </xf>
    <xf numFmtId="164" fontId="0" fillId="5" borderId="29" xfId="0" applyNumberFormat="1" applyFill="1" applyBorder="1" applyAlignment="1">
      <alignment horizontal="right"/>
    </xf>
    <xf numFmtId="164" fontId="13" fillId="5" borderId="38" xfId="0" applyNumberFormat="1" applyFont="1" applyFill="1" applyBorder="1" applyAlignment="1">
      <alignment horizontal="right" vertical="center"/>
    </xf>
    <xf numFmtId="0" fontId="13" fillId="5" borderId="39" xfId="0" applyFont="1" applyFill="1" applyBorder="1" applyAlignment="1">
      <alignment horizontal="center" vertical="center"/>
    </xf>
    <xf numFmtId="164" fontId="13" fillId="5" borderId="40" xfId="0" applyNumberFormat="1" applyFont="1" applyFill="1" applyBorder="1" applyAlignment="1">
      <alignment vertical="center"/>
    </xf>
    <xf numFmtId="164" fontId="13" fillId="5" borderId="35" xfId="0" applyNumberFormat="1" applyFont="1" applyFill="1" applyBorder="1" applyAlignment="1">
      <alignment vertical="center"/>
    </xf>
    <xf numFmtId="0" fontId="9" fillId="9" borderId="15" xfId="0" applyFont="1" applyFill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 wrapText="1"/>
    </xf>
    <xf numFmtId="0" fontId="0" fillId="9" borderId="16" xfId="0" applyFill="1" applyBorder="1" applyAlignment="1" applyProtection="1">
      <alignment horizontal="center" vertical="center"/>
      <protection locked="0"/>
    </xf>
    <xf numFmtId="3" fontId="0" fillId="9" borderId="16" xfId="0" applyNumberFormat="1" applyFill="1" applyBorder="1" applyAlignment="1" applyProtection="1">
      <alignment horizontal="center" vertical="center"/>
      <protection locked="0"/>
    </xf>
    <xf numFmtId="0" fontId="23" fillId="5" borderId="50" xfId="0" applyFont="1" applyFill="1" applyBorder="1" applyAlignment="1">
      <alignment vertical="center" wrapText="1"/>
    </xf>
    <xf numFmtId="0" fontId="23" fillId="9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vertical="center" wrapText="1"/>
    </xf>
    <xf numFmtId="0" fontId="0" fillId="9" borderId="51" xfId="0" applyFill="1" applyBorder="1" applyAlignment="1" applyProtection="1">
      <alignment horizontal="center" vertical="center"/>
      <protection locked="0"/>
    </xf>
    <xf numFmtId="0" fontId="0" fillId="0" borderId="13" xfId="0" applyFill="1" applyBorder="1" applyAlignment="1" applyProtection="1">
      <alignment horizontal="center" vertical="center"/>
      <protection locked="0"/>
    </xf>
    <xf numFmtId="0" fontId="0" fillId="0" borderId="28" xfId="0" applyFill="1" applyBorder="1" applyAlignment="1" applyProtection="1">
      <alignment horizontal="center" vertical="center"/>
      <protection locked="0"/>
    </xf>
    <xf numFmtId="0" fontId="0" fillId="0" borderId="44" xfId="0" applyFill="1" applyBorder="1" applyAlignment="1" applyProtection="1">
      <alignment horizontal="center" vertical="center"/>
      <protection locked="0"/>
    </xf>
    <xf numFmtId="0" fontId="23" fillId="5" borderId="15" xfId="0" applyFont="1" applyFill="1" applyBorder="1" applyAlignment="1">
      <alignment vertical="center" wrapText="1"/>
    </xf>
    <xf numFmtId="0" fontId="0" fillId="9" borderId="15" xfId="0" applyFill="1" applyBorder="1" applyAlignment="1" applyProtection="1">
      <alignment horizontal="center" vertical="center"/>
      <protection locked="0"/>
    </xf>
    <xf numFmtId="0" fontId="0" fillId="0" borderId="52" xfId="0" applyFill="1" applyBorder="1" applyAlignment="1" applyProtection="1">
      <alignment horizontal="center" vertical="center"/>
      <protection locked="0"/>
    </xf>
    <xf numFmtId="164" fontId="0" fillId="5" borderId="25" xfId="0" applyNumberFormat="1" applyFill="1" applyBorder="1" applyAlignment="1">
      <alignment horizontal="right"/>
    </xf>
    <xf numFmtId="164" fontId="0" fillId="5" borderId="53" xfId="0" applyNumberFormat="1" applyFill="1" applyBorder="1" applyAlignment="1">
      <alignment horizontal="right"/>
    </xf>
    <xf numFmtId="0" fontId="28" fillId="6" borderId="21" xfId="0" applyFont="1" applyFill="1" applyBorder="1" applyAlignment="1">
      <alignment horizontal="center" vertical="center" wrapText="1"/>
    </xf>
    <xf numFmtId="164" fontId="1" fillId="6" borderId="9" xfId="0" applyNumberFormat="1" applyFont="1" applyFill="1" applyBorder="1" applyAlignment="1">
      <alignment horizontal="right" vertical="center"/>
    </xf>
    <xf numFmtId="164" fontId="1" fillId="6" borderId="14" xfId="0" applyNumberFormat="1" applyFont="1" applyFill="1" applyBorder="1" applyAlignment="1">
      <alignment horizontal="right" vertical="center"/>
    </xf>
    <xf numFmtId="164" fontId="1" fillId="6" borderId="42" xfId="0" applyNumberFormat="1" applyFont="1" applyFill="1" applyBorder="1"/>
    <xf numFmtId="164" fontId="1" fillId="6" borderId="29" xfId="0" applyNumberFormat="1" applyFont="1" applyFill="1" applyBorder="1"/>
    <xf numFmtId="0" fontId="0" fillId="9" borderId="13" xfId="0" applyFill="1" applyBorder="1" applyAlignment="1" applyProtection="1">
      <alignment horizontal="center" vertical="center"/>
      <protection locked="0"/>
    </xf>
    <xf numFmtId="0" fontId="9" fillId="6" borderId="46" xfId="0" applyFont="1" applyFill="1" applyBorder="1" applyAlignment="1">
      <alignment horizontal="center" vertical="center" wrapText="1"/>
    </xf>
    <xf numFmtId="164" fontId="0" fillId="6" borderId="42" xfId="0" applyNumberFormat="1" applyFill="1" applyBorder="1"/>
    <xf numFmtId="164" fontId="0" fillId="6" borderId="29" xfId="0" applyNumberFormat="1" applyFill="1" applyBorder="1"/>
    <xf numFmtId="0" fontId="23" fillId="6" borderId="16" xfId="0" applyFont="1" applyFill="1" applyBorder="1" applyAlignment="1">
      <alignment vertical="center" wrapText="1"/>
    </xf>
    <xf numFmtId="164" fontId="0" fillId="6" borderId="9" xfId="0" applyNumberFormat="1" applyFill="1" applyBorder="1"/>
    <xf numFmtId="164" fontId="0" fillId="6" borderId="14" xfId="0" applyNumberFormat="1" applyFill="1" applyBorder="1"/>
    <xf numFmtId="164" fontId="18" fillId="6" borderId="47" xfId="0" applyNumberFormat="1" applyFont="1" applyFill="1" applyBorder="1" applyAlignment="1">
      <alignment horizontal="right" vertical="center"/>
    </xf>
    <xf numFmtId="164" fontId="18" fillId="6" borderId="40" xfId="0" applyNumberFormat="1" applyFont="1" applyFill="1" applyBorder="1" applyAlignment="1">
      <alignment vertical="center"/>
    </xf>
    <xf numFmtId="0" fontId="18" fillId="6" borderId="48" xfId="0" applyFont="1" applyFill="1" applyBorder="1" applyAlignment="1">
      <alignment horizontal="center" vertical="center"/>
    </xf>
    <xf numFmtId="0" fontId="9" fillId="9" borderId="14" xfId="0" applyFont="1" applyFill="1" applyBorder="1" applyAlignment="1" applyProtection="1">
      <alignment horizontal="left" vertical="center"/>
      <protection hidden="1"/>
    </xf>
    <xf numFmtId="0" fontId="9" fillId="9" borderId="12" xfId="0" applyFont="1" applyFill="1" applyBorder="1" applyAlignment="1" applyProtection="1">
      <alignment horizontal="left" vertical="center"/>
      <protection hidden="1"/>
    </xf>
    <xf numFmtId="0" fontId="1" fillId="0" borderId="12" xfId="0" applyFont="1" applyFill="1" applyBorder="1" applyAlignment="1" applyProtection="1">
      <alignment horizontal="left" vertical="center"/>
      <protection locked="0" hidden="1"/>
    </xf>
    <xf numFmtId="0" fontId="1" fillId="0" borderId="13" xfId="0" applyFont="1" applyFill="1" applyBorder="1" applyAlignment="1" applyProtection="1">
      <alignment horizontal="left" vertical="center"/>
      <protection locked="0" hidden="1"/>
    </xf>
    <xf numFmtId="49" fontId="1" fillId="0" borderId="12" xfId="0" applyNumberFormat="1" applyFont="1" applyFill="1" applyBorder="1" applyAlignment="1" applyProtection="1">
      <alignment horizontal="left" vertical="center"/>
      <protection locked="0" hidden="1"/>
    </xf>
    <xf numFmtId="49" fontId="1" fillId="0" borderId="13" xfId="0" applyNumberFormat="1" applyFont="1" applyFill="1" applyBorder="1" applyAlignment="1" applyProtection="1">
      <alignment horizontal="left" vertical="center"/>
      <protection locked="0" hidden="1"/>
    </xf>
    <xf numFmtId="0" fontId="9" fillId="9" borderId="14" xfId="0" applyFont="1" applyFill="1" applyBorder="1" applyAlignment="1" applyProtection="1">
      <alignment vertical="center"/>
      <protection hidden="1"/>
    </xf>
    <xf numFmtId="0" fontId="9" fillId="9" borderId="12" xfId="0" applyFont="1" applyFill="1" applyBorder="1" applyAlignment="1" applyProtection="1">
      <alignment vertical="center"/>
      <protection hidden="1"/>
    </xf>
    <xf numFmtId="0" fontId="0" fillId="0" borderId="0" xfId="0" applyFill="1" applyBorder="1" applyAlignment="1" applyProtection="1">
      <alignment horizontal="center"/>
      <protection hidden="1"/>
    </xf>
    <xf numFmtId="0" fontId="17" fillId="9" borderId="0" xfId="0" applyFont="1" applyFill="1" applyAlignment="1" applyProtection="1">
      <alignment horizontal="center" vertical="center"/>
      <protection hidden="1"/>
    </xf>
    <xf numFmtId="0" fontId="2" fillId="0" borderId="0" xfId="0" applyFont="1" applyFill="1" applyAlignment="1" applyProtection="1">
      <alignment horizontal="center" vertical="center"/>
      <protection hidden="1"/>
    </xf>
    <xf numFmtId="0" fontId="0" fillId="7" borderId="0" xfId="0" applyFill="1" applyAlignment="1" applyProtection="1">
      <alignment horizontal="center"/>
      <protection hidden="1"/>
    </xf>
    <xf numFmtId="0" fontId="13" fillId="7" borderId="0" xfId="0" applyFont="1" applyFill="1" applyAlignment="1" applyProtection="1">
      <alignment horizontal="right"/>
      <protection hidden="1"/>
    </xf>
    <xf numFmtId="0" fontId="9" fillId="7" borderId="0" xfId="0" applyFont="1" applyFill="1" applyAlignment="1" applyProtection="1">
      <alignment horizontal="right"/>
      <protection hidden="1"/>
    </xf>
    <xf numFmtId="0" fontId="35" fillId="7" borderId="0" xfId="0" applyFont="1" applyFill="1" applyAlignment="1" applyProtection="1">
      <alignment horizontal="center" vertical="center"/>
      <protection hidden="1"/>
    </xf>
    <xf numFmtId="0" fontId="1" fillId="7" borderId="0" xfId="0" applyFont="1" applyFill="1" applyAlignment="1" applyProtection="1">
      <alignment horizontal="left" vertical="center" wrapText="1"/>
      <protection hidden="1"/>
    </xf>
    <xf numFmtId="0" fontId="1" fillId="0" borderId="12" xfId="0" applyFont="1" applyFill="1" applyBorder="1" applyAlignment="1" applyProtection="1">
      <alignment horizontal="left" vertical="center" wrapText="1"/>
      <protection locked="0" hidden="1"/>
    </xf>
    <xf numFmtId="0" fontId="1" fillId="0" borderId="13" xfId="0" applyFont="1" applyFill="1" applyBorder="1" applyAlignment="1" applyProtection="1">
      <alignment horizontal="left" vertical="center" wrapText="1"/>
      <protection locked="0" hidden="1"/>
    </xf>
    <xf numFmtId="0" fontId="9" fillId="9" borderId="14" xfId="0" applyFont="1" applyFill="1" applyBorder="1" applyAlignment="1" applyProtection="1">
      <alignment horizontal="center" vertical="center"/>
      <protection hidden="1"/>
    </xf>
    <xf numFmtId="0" fontId="9" fillId="9" borderId="12" xfId="0" applyFont="1" applyFill="1" applyBorder="1" applyAlignment="1" applyProtection="1">
      <alignment horizontal="center" vertical="center"/>
      <protection hidden="1"/>
    </xf>
    <xf numFmtId="0" fontId="2" fillId="7" borderId="0" xfId="0" applyFont="1" applyFill="1" applyBorder="1" applyAlignment="1" applyProtection="1">
      <alignment horizontal="left" vertical="center"/>
      <protection locked="0" hidden="1"/>
    </xf>
    <xf numFmtId="0" fontId="37" fillId="7" borderId="2" xfId="0" applyFont="1" applyFill="1" applyBorder="1" applyAlignment="1" applyProtection="1">
      <alignment horizontal="center" vertical="center"/>
      <protection hidden="1"/>
    </xf>
    <xf numFmtId="0" fontId="37" fillId="7" borderId="0" xfId="0" applyFont="1" applyFill="1" applyBorder="1" applyAlignment="1" applyProtection="1">
      <alignment horizontal="center" vertical="center"/>
      <protection hidden="1"/>
    </xf>
    <xf numFmtId="0" fontId="37" fillId="7" borderId="8" xfId="0" applyFont="1" applyFill="1" applyBorder="1" applyAlignment="1" applyProtection="1">
      <alignment horizontal="center" vertical="center"/>
      <protection hidden="1"/>
    </xf>
    <xf numFmtId="0" fontId="29" fillId="7" borderId="2" xfId="0" applyFont="1" applyFill="1" applyBorder="1" applyAlignment="1" applyProtection="1">
      <alignment horizontal="center" vertical="center" wrapText="1"/>
      <protection hidden="1"/>
    </xf>
    <xf numFmtId="0" fontId="13" fillId="7" borderId="0" xfId="0" applyFont="1" applyFill="1" applyBorder="1" applyAlignment="1" applyProtection="1">
      <alignment horizontal="center" vertical="center"/>
      <protection hidden="1"/>
    </xf>
    <xf numFmtId="0" fontId="13" fillId="7" borderId="8" xfId="0" applyFont="1" applyFill="1" applyBorder="1" applyAlignment="1" applyProtection="1">
      <alignment horizontal="center" vertical="center"/>
      <protection hidden="1"/>
    </xf>
    <xf numFmtId="0" fontId="9" fillId="7" borderId="2" xfId="0" applyFont="1" applyFill="1" applyBorder="1" applyAlignment="1" applyProtection="1">
      <alignment horizontal="left" vertical="center" wrapText="1"/>
      <protection hidden="1"/>
    </xf>
    <xf numFmtId="0" fontId="9" fillId="7" borderId="0" xfId="0" applyFont="1" applyFill="1" applyBorder="1" applyAlignment="1" applyProtection="1">
      <alignment horizontal="left" vertical="center" wrapText="1"/>
      <protection hidden="1"/>
    </xf>
    <xf numFmtId="0" fontId="9" fillId="7" borderId="8" xfId="0" applyFont="1" applyFill="1" applyBorder="1" applyAlignment="1" applyProtection="1">
      <alignment horizontal="left" vertical="center" wrapText="1"/>
      <protection hidden="1"/>
    </xf>
    <xf numFmtId="0" fontId="2" fillId="9" borderId="0" xfId="0" applyFont="1" applyFill="1" applyAlignment="1" applyProtection="1">
      <alignment horizontal="center" vertical="center"/>
      <protection hidden="1"/>
    </xf>
    <xf numFmtId="0" fontId="29" fillId="0" borderId="14" xfId="0" applyFont="1" applyFill="1" applyBorder="1" applyAlignment="1" applyProtection="1">
      <alignment horizontal="left" vertical="center"/>
      <protection locked="0" hidden="1"/>
    </xf>
    <xf numFmtId="0" fontId="29" fillId="0" borderId="12" xfId="0" applyFont="1" applyFill="1" applyBorder="1" applyAlignment="1" applyProtection="1">
      <alignment horizontal="left" vertical="center"/>
      <protection locked="0" hidden="1"/>
    </xf>
    <xf numFmtId="0" fontId="29" fillId="0" borderId="13" xfId="0" applyFont="1" applyFill="1" applyBorder="1" applyAlignment="1" applyProtection="1">
      <alignment horizontal="left" vertical="center"/>
      <protection locked="0" hidden="1"/>
    </xf>
    <xf numFmtId="0" fontId="2" fillId="7" borderId="0" xfId="0" applyFont="1" applyFill="1" applyAlignment="1" applyProtection="1">
      <alignment horizontal="center" vertical="center"/>
      <protection hidden="1"/>
    </xf>
    <xf numFmtId="0" fontId="20" fillId="7" borderId="0" xfId="0" applyFont="1" applyFill="1" applyAlignment="1" applyProtection="1">
      <alignment horizontal="center" vertical="center"/>
      <protection hidden="1"/>
    </xf>
    <xf numFmtId="0" fontId="18" fillId="7" borderId="0" xfId="0" applyFont="1" applyFill="1" applyAlignment="1" applyProtection="1">
      <alignment horizontal="left" vertical="center"/>
      <protection hidden="1"/>
    </xf>
    <xf numFmtId="0" fontId="18" fillId="7" borderId="8" xfId="0" applyFont="1" applyFill="1" applyBorder="1" applyAlignment="1" applyProtection="1">
      <alignment horizontal="left" vertical="center"/>
      <protection hidden="1"/>
    </xf>
    <xf numFmtId="0" fontId="17" fillId="7" borderId="0" xfId="0" applyFont="1" applyFill="1" applyAlignment="1" applyProtection="1">
      <alignment horizontal="center" vertical="center"/>
      <protection hidden="1"/>
    </xf>
    <xf numFmtId="0" fontId="22" fillId="7" borderId="1" xfId="0" applyFont="1" applyFill="1" applyBorder="1" applyAlignment="1" applyProtection="1">
      <alignment horizontal="left" vertical="center"/>
      <protection hidden="1"/>
    </xf>
    <xf numFmtId="0" fontId="14" fillId="0" borderId="14" xfId="0" applyFont="1" applyFill="1" applyBorder="1" applyAlignment="1" applyProtection="1">
      <alignment horizontal="center" vertical="center"/>
      <protection locked="0" hidden="1"/>
    </xf>
    <xf numFmtId="0" fontId="14" fillId="0" borderId="12" xfId="0" applyFont="1" applyFill="1" applyBorder="1" applyAlignment="1" applyProtection="1">
      <alignment horizontal="center" vertical="center"/>
      <protection locked="0" hidden="1"/>
    </xf>
    <xf numFmtId="0" fontId="14" fillId="0" borderId="13" xfId="0" applyFont="1" applyFill="1" applyBorder="1" applyAlignment="1" applyProtection="1">
      <alignment horizontal="center" vertical="center"/>
      <protection locked="0" hidden="1"/>
    </xf>
    <xf numFmtId="0" fontId="9" fillId="9" borderId="1" xfId="0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locked="0" hidden="1"/>
    </xf>
    <xf numFmtId="14" fontId="9" fillId="0" borderId="1" xfId="0" applyNumberFormat="1" applyFont="1" applyFill="1" applyBorder="1" applyAlignment="1" applyProtection="1">
      <alignment horizontal="center" vertical="center"/>
      <protection locked="0" hidden="1"/>
    </xf>
    <xf numFmtId="0" fontId="18" fillId="9" borderId="1" xfId="0" applyFont="1" applyFill="1" applyBorder="1" applyAlignment="1" applyProtection="1">
      <alignment horizontal="left" vertical="center"/>
      <protection hidden="1"/>
    </xf>
    <xf numFmtId="0" fontId="9" fillId="0" borderId="14" xfId="0" applyFont="1" applyFill="1" applyBorder="1" applyAlignment="1" applyProtection="1">
      <alignment horizontal="center" vertical="center"/>
      <protection locked="0" hidden="1"/>
    </xf>
    <xf numFmtId="0" fontId="9" fillId="0" borderId="12" xfId="0" applyFont="1" applyFill="1" applyBorder="1" applyAlignment="1" applyProtection="1">
      <alignment horizontal="center" vertical="center"/>
      <protection locked="0" hidden="1"/>
    </xf>
    <xf numFmtId="0" fontId="9" fillId="0" borderId="13" xfId="0" applyFont="1" applyFill="1" applyBorder="1" applyAlignment="1" applyProtection="1">
      <alignment horizontal="center" vertical="center"/>
      <protection locked="0" hidden="1"/>
    </xf>
    <xf numFmtId="0" fontId="6" fillId="9" borderId="0" xfId="0" applyFont="1" applyFill="1" applyAlignment="1" applyProtection="1">
      <alignment horizontal="justify" vertical="center"/>
      <protection hidden="1"/>
    </xf>
    <xf numFmtId="0" fontId="6" fillId="9" borderId="0" xfId="0" applyFont="1" applyFill="1" applyAlignment="1" applyProtection="1">
      <alignment horizontal="justify" vertical="center"/>
    </xf>
    <xf numFmtId="0" fontId="29" fillId="9" borderId="0" xfId="0" applyFont="1" applyFill="1" applyAlignment="1" applyProtection="1">
      <alignment horizontal="left" vertical="center" wrapText="1"/>
      <protection hidden="1"/>
    </xf>
    <xf numFmtId="0" fontId="5" fillId="0" borderId="0" xfId="0" applyFont="1" applyFill="1" applyAlignment="1" applyProtection="1">
      <alignment horizontal="center" vertical="top"/>
      <protection hidden="1"/>
    </xf>
    <xf numFmtId="0" fontId="22" fillId="7" borderId="14" xfId="0" applyFont="1" applyFill="1" applyBorder="1" applyAlignment="1" applyProtection="1">
      <alignment horizontal="left" vertical="center"/>
      <protection hidden="1"/>
    </xf>
    <xf numFmtId="0" fontId="22" fillId="7" borderId="12" xfId="0" applyFont="1" applyFill="1" applyBorder="1" applyAlignment="1" applyProtection="1">
      <alignment horizontal="left" vertical="center"/>
      <protection hidden="1"/>
    </xf>
    <xf numFmtId="0" fontId="23" fillId="10" borderId="18" xfId="0" applyFont="1" applyFill="1" applyBorder="1" applyAlignment="1">
      <alignment horizontal="center" vertical="center" wrapText="1"/>
    </xf>
    <xf numFmtId="0" fontId="23" fillId="10" borderId="12" xfId="0" applyFont="1" applyFill="1" applyBorder="1" applyAlignment="1">
      <alignment horizontal="center" vertical="center" wrapText="1"/>
    </xf>
    <xf numFmtId="0" fontId="0" fillId="10" borderId="19" xfId="0" applyFill="1" applyBorder="1" applyAlignment="1">
      <alignment horizontal="center"/>
    </xf>
    <xf numFmtId="0" fontId="0" fillId="10" borderId="20" xfId="0" applyFill="1" applyBorder="1" applyAlignment="1">
      <alignment horizontal="center"/>
    </xf>
    <xf numFmtId="0" fontId="0" fillId="10" borderId="45" xfId="0" applyFill="1" applyBorder="1" applyAlignment="1">
      <alignment horizontal="center"/>
    </xf>
    <xf numFmtId="0" fontId="0" fillId="10" borderId="32" xfId="0" applyFill="1" applyBorder="1" applyAlignment="1">
      <alignment horizontal="center"/>
    </xf>
    <xf numFmtId="0" fontId="13" fillId="6" borderId="33" xfId="0" applyFont="1" applyFill="1" applyBorder="1" applyAlignment="1">
      <alignment horizontal="center" vertical="center"/>
    </xf>
    <xf numFmtId="0" fontId="13" fillId="6" borderId="34" xfId="0" applyFont="1" applyFill="1" applyBorder="1" applyAlignment="1">
      <alignment horizontal="center" vertical="center"/>
    </xf>
    <xf numFmtId="0" fontId="13" fillId="5" borderId="36" xfId="0" applyFont="1" applyFill="1" applyBorder="1" applyAlignment="1">
      <alignment horizontal="center" vertical="center"/>
    </xf>
    <xf numFmtId="0" fontId="13" fillId="5" borderId="37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right"/>
    </xf>
    <xf numFmtId="0" fontId="24" fillId="10" borderId="22" xfId="0" applyFont="1" applyFill="1" applyBorder="1" applyAlignment="1">
      <alignment horizontal="center" vertical="center" wrapText="1"/>
    </xf>
    <xf numFmtId="0" fontId="24" fillId="10" borderId="5" xfId="0" applyFont="1" applyFill="1" applyBorder="1" applyAlignment="1">
      <alignment horizontal="center" vertical="center" wrapText="1"/>
    </xf>
    <xf numFmtId="0" fontId="23" fillId="10" borderId="22" xfId="0" applyFont="1" applyFill="1" applyBorder="1" applyAlignment="1">
      <alignment horizontal="center" vertical="center" wrapText="1"/>
    </xf>
    <xf numFmtId="0" fontId="23" fillId="10" borderId="5" xfId="0" applyFont="1" applyFill="1" applyBorder="1" applyAlignment="1">
      <alignment horizontal="center" vertical="center" wrapText="1"/>
    </xf>
    <xf numFmtId="0" fontId="24" fillId="10" borderId="18" xfId="0" applyFont="1" applyFill="1" applyBorder="1" applyAlignment="1">
      <alignment horizontal="center" vertical="center" wrapText="1"/>
    </xf>
    <xf numFmtId="0" fontId="24" fillId="10" borderId="12" xfId="0" applyFont="1" applyFill="1" applyBorder="1" applyAlignment="1">
      <alignment horizontal="center" vertical="center" wrapText="1"/>
    </xf>
    <xf numFmtId="0" fontId="0" fillId="10" borderId="22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23" fillId="10" borderId="0" xfId="0" applyFont="1" applyFill="1" applyBorder="1" applyAlignment="1">
      <alignment horizontal="center" vertical="center" wrapText="1"/>
    </xf>
    <xf numFmtId="0" fontId="23" fillId="10" borderId="3" xfId="0" applyFont="1" applyFill="1" applyBorder="1" applyAlignment="1">
      <alignment horizontal="center" vertical="center" wrapText="1"/>
    </xf>
    <xf numFmtId="0" fontId="13" fillId="6" borderId="36" xfId="0" applyFont="1" applyFill="1" applyBorder="1" applyAlignment="1">
      <alignment horizontal="center" vertical="center"/>
    </xf>
    <xf numFmtId="0" fontId="13" fillId="6" borderId="37" xfId="0" applyFont="1" applyFill="1" applyBorder="1" applyAlignment="1">
      <alignment horizontal="center" vertical="center"/>
    </xf>
    <xf numFmtId="0" fontId="9" fillId="0" borderId="32" xfId="0" applyFont="1" applyBorder="1" applyAlignment="1">
      <alignment horizontal="center"/>
    </xf>
    <xf numFmtId="0" fontId="25" fillId="0" borderId="0" xfId="0" applyFont="1" applyFill="1" applyAlignment="1" applyProtection="1">
      <alignment horizontal="right"/>
      <protection locked="0"/>
    </xf>
    <xf numFmtId="0" fontId="1" fillId="4" borderId="2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3" fillId="4" borderId="18" xfId="0" applyFont="1" applyFill="1" applyBorder="1" applyAlignment="1">
      <alignment horizontal="center" vertical="center" wrapText="1"/>
    </xf>
    <xf numFmtId="0" fontId="23" fillId="4" borderId="12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45" xfId="0" applyFont="1" applyFill="1" applyBorder="1" applyAlignment="1">
      <alignment horizontal="center"/>
    </xf>
    <xf numFmtId="0" fontId="27" fillId="4" borderId="18" xfId="0" applyFont="1" applyFill="1" applyBorder="1" applyAlignment="1">
      <alignment horizontal="center" vertical="center" wrapText="1"/>
    </xf>
    <xf numFmtId="0" fontId="27" fillId="4" borderId="12" xfId="0" applyFont="1" applyFill="1" applyBorder="1" applyAlignment="1">
      <alignment horizontal="center" vertical="center" wrapText="1"/>
    </xf>
    <xf numFmtId="0" fontId="28" fillId="4" borderId="30" xfId="0" applyFont="1" applyFill="1" applyBorder="1" applyAlignment="1">
      <alignment horizontal="center" vertical="center"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49" xfId="0" applyFont="1" applyFill="1" applyBorder="1" applyAlignment="1">
      <alignment horizontal="center" vertical="center" wrapText="1"/>
    </xf>
    <xf numFmtId="0" fontId="18" fillId="6" borderId="36" xfId="0" applyFont="1" applyFill="1" applyBorder="1" applyAlignment="1">
      <alignment horizontal="center" vertical="center"/>
    </xf>
    <xf numFmtId="0" fontId="18" fillId="6" borderId="37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23" fillId="4" borderId="19" xfId="0" applyFont="1" applyFill="1" applyBorder="1" applyAlignment="1">
      <alignment horizontal="center" vertical="center" wrapText="1"/>
    </xf>
    <xf numFmtId="0" fontId="23" fillId="4" borderId="20" xfId="0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procent 2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C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283164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7E33"/>
      <color rgb="FF00A242"/>
      <color rgb="FF00B449"/>
      <color rgb="FF006026"/>
      <color rgb="FF007A31"/>
      <color rgb="FF99CCFF"/>
      <color rgb="FF2831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171450</xdr:colOff>
      <xdr:row>4</xdr:row>
      <xdr:rowOff>24342</xdr:rowOff>
    </xdr:to>
    <xdr:pic>
      <xdr:nvPicPr>
        <xdr:cNvPr id="4" name="Obrázek 3" descr="3_Kooperativa_RGB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0" cy="643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39</xdr:col>
      <xdr:colOff>104775</xdr:colOff>
      <xdr:row>1</xdr:row>
      <xdr:rowOff>19051</xdr:rowOff>
    </xdr:from>
    <xdr:to>
      <xdr:col>47</xdr:col>
      <xdr:colOff>28575</xdr:colOff>
      <xdr:row>3</xdr:row>
      <xdr:rowOff>6351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505950" y="190501"/>
          <a:ext cx="1485900" cy="3302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175260</xdr:colOff>
          <xdr:row>44</xdr:row>
          <xdr:rowOff>7620</xdr:rowOff>
        </xdr:from>
        <xdr:to>
          <xdr:col>5</xdr:col>
          <xdr:colOff>259080</xdr:colOff>
          <xdr:row>45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304800</xdr:colOff>
          <xdr:row>44</xdr:row>
          <xdr:rowOff>7620</xdr:rowOff>
        </xdr:from>
        <xdr:to>
          <xdr:col>21</xdr:col>
          <xdr:colOff>114300</xdr:colOff>
          <xdr:row>45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175260</xdr:colOff>
          <xdr:row>44</xdr:row>
          <xdr:rowOff>7620</xdr:rowOff>
        </xdr:from>
        <xdr:to>
          <xdr:col>37</xdr:col>
          <xdr:colOff>175260</xdr:colOff>
          <xdr:row>45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</xdr:colOff>
          <xdr:row>54</xdr:row>
          <xdr:rowOff>7620</xdr:rowOff>
        </xdr:from>
        <xdr:to>
          <xdr:col>5</xdr:col>
          <xdr:colOff>175260</xdr:colOff>
          <xdr:row>55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83820</xdr:colOff>
          <xdr:row>54</xdr:row>
          <xdr:rowOff>7620</xdr:rowOff>
        </xdr:from>
        <xdr:to>
          <xdr:col>13</xdr:col>
          <xdr:colOff>198120</xdr:colOff>
          <xdr:row>55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220980</xdr:colOff>
          <xdr:row>54</xdr:row>
          <xdr:rowOff>7620</xdr:rowOff>
        </xdr:from>
        <xdr:to>
          <xdr:col>21</xdr:col>
          <xdr:colOff>30480</xdr:colOff>
          <xdr:row>55</xdr:row>
          <xdr:rowOff>30480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144780</xdr:colOff>
          <xdr:row>54</xdr:row>
          <xdr:rowOff>7620</xdr:rowOff>
        </xdr:from>
        <xdr:to>
          <xdr:col>30</xdr:col>
          <xdr:colOff>137160</xdr:colOff>
          <xdr:row>55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297180</xdr:colOff>
          <xdr:row>54</xdr:row>
          <xdr:rowOff>7620</xdr:rowOff>
        </xdr:from>
        <xdr:to>
          <xdr:col>39</xdr:col>
          <xdr:colOff>289560</xdr:colOff>
          <xdr:row>55</xdr:row>
          <xdr:rowOff>30480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56</xdr:row>
          <xdr:rowOff>7620</xdr:rowOff>
        </xdr:from>
        <xdr:to>
          <xdr:col>8</xdr:col>
          <xdr:colOff>76200</xdr:colOff>
          <xdr:row>57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printerSettings" Target="../printerSettings/printerSettings3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6">
    <tabColor rgb="FF006026"/>
    <pageSetUpPr fitToPage="1"/>
  </sheetPr>
  <dimension ref="A1:CD262"/>
  <sheetViews>
    <sheetView tabSelected="1" view="pageBreakPreview" zoomScaleNormal="100" zoomScaleSheetLayoutView="100" workbookViewId="0">
      <selection activeCell="A10" sqref="A10:AV10"/>
    </sheetView>
  </sheetViews>
  <sheetFormatPr defaultColWidth="9.109375" defaultRowHeight="14.1" customHeight="1" x14ac:dyDescent="0.25"/>
  <cols>
    <col min="1" max="3" width="2.6640625" style="8" customWidth="1"/>
    <col min="4" max="4" width="4.109375" style="8" customWidth="1"/>
    <col min="5" max="5" width="3.33203125" style="8" customWidth="1"/>
    <col min="6" max="6" width="4" style="8" customWidth="1"/>
    <col min="7" max="9" width="4.6640625" style="8" customWidth="1"/>
    <col min="10" max="10" width="2.6640625" style="8" customWidth="1"/>
    <col min="11" max="11" width="3.109375" style="8" customWidth="1"/>
    <col min="12" max="13" width="2.88671875" style="8" customWidth="1"/>
    <col min="14" max="14" width="4.6640625" style="8" customWidth="1"/>
    <col min="15" max="15" width="2.6640625" style="8" customWidth="1"/>
    <col min="16" max="16" width="4.6640625" style="8" customWidth="1"/>
    <col min="17" max="17" width="2.6640625" style="8" customWidth="1"/>
    <col min="18" max="18" width="1.88671875" style="8" customWidth="1"/>
    <col min="19" max="20" width="4.6640625" style="8" customWidth="1"/>
    <col min="21" max="21" width="2.6640625" style="8" customWidth="1"/>
    <col min="22" max="24" width="4.6640625" style="8" customWidth="1"/>
    <col min="25" max="27" width="2.6640625" style="8" customWidth="1"/>
    <col min="28" max="28" width="3" style="8" customWidth="1"/>
    <col min="29" max="31" width="4.6640625" style="8" customWidth="1"/>
    <col min="32" max="34" width="2.6640625" style="8" customWidth="1"/>
    <col min="35" max="35" width="2.5546875" style="23" customWidth="1"/>
    <col min="36" max="36" width="2.6640625" style="23" customWidth="1"/>
    <col min="37" max="37" width="4.5546875" style="23" customWidth="1"/>
    <col min="38" max="40" width="4.6640625" style="8" customWidth="1"/>
    <col min="41" max="41" width="2.6640625" style="8" customWidth="1"/>
    <col min="42" max="42" width="2.109375" style="8" customWidth="1"/>
    <col min="43" max="43" width="3.6640625" style="8" customWidth="1"/>
    <col min="44" max="44" width="2.6640625" style="8" customWidth="1"/>
    <col min="45" max="45" width="2" style="8" customWidth="1"/>
    <col min="46" max="47" width="2.6640625" style="8" customWidth="1"/>
    <col min="48" max="49" width="2.6640625" style="6" customWidth="1"/>
    <col min="50" max="50" width="11.5546875" style="7" hidden="1" customWidth="1"/>
    <col min="51" max="54" width="7.5546875" style="7" hidden="1" customWidth="1"/>
    <col min="55" max="61" width="7.5546875" style="6" hidden="1" customWidth="1"/>
    <col min="62" max="62" width="7.6640625" style="6" hidden="1" customWidth="1"/>
    <col min="63" max="64" width="2.6640625" style="6" hidden="1" customWidth="1"/>
    <col min="65" max="82" width="2.6640625" style="6" customWidth="1"/>
    <col min="83" max="212" width="2.6640625" style="8" customWidth="1"/>
    <col min="213" max="217" width="9.109375" style="8" customWidth="1"/>
    <col min="218" max="219" width="2.6640625" style="8" customWidth="1"/>
    <col min="220" max="16384" width="9.109375" style="8"/>
  </cols>
  <sheetData>
    <row r="1" spans="1:52" ht="14.1" customHeight="1" x14ac:dyDescent="0.25">
      <c r="A1" s="4" t="s">
        <v>2</v>
      </c>
      <c r="B1" s="5"/>
      <c r="C1" s="5"/>
      <c r="D1" s="5"/>
      <c r="E1" s="5"/>
      <c r="F1" s="5"/>
      <c r="G1" s="5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G1" s="202"/>
      <c r="AH1" s="202"/>
      <c r="AI1" s="202"/>
      <c r="AJ1" s="202"/>
      <c r="AK1" s="202"/>
      <c r="AL1" s="202"/>
      <c r="AM1" s="202"/>
      <c r="AN1" s="202"/>
      <c r="AO1" s="202"/>
      <c r="AP1" s="202"/>
      <c r="AQ1" s="202"/>
      <c r="AR1" s="202"/>
      <c r="AS1" s="202"/>
      <c r="AT1" s="202"/>
      <c r="AU1" s="202"/>
      <c r="AV1" s="202"/>
    </row>
    <row r="2" spans="1:52" ht="14.1" customHeight="1" x14ac:dyDescent="0.25">
      <c r="A2" s="5"/>
      <c r="B2" s="5"/>
      <c r="C2" s="5"/>
      <c r="D2" s="5"/>
      <c r="E2" s="5"/>
      <c r="F2" s="5"/>
      <c r="G2" s="5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2"/>
      <c r="AR2" s="202"/>
      <c r="AS2" s="202"/>
      <c r="AT2" s="202"/>
      <c r="AU2" s="202"/>
      <c r="AV2" s="202"/>
      <c r="AX2" s="8"/>
    </row>
    <row r="3" spans="1:52" ht="14.1" customHeight="1" x14ac:dyDescent="0.25">
      <c r="A3" s="5"/>
      <c r="B3" s="5"/>
      <c r="C3" s="5"/>
      <c r="D3" s="5"/>
      <c r="E3" s="5"/>
      <c r="F3" s="5"/>
      <c r="G3" s="5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2"/>
      <c r="AQ3" s="202"/>
      <c r="AR3" s="202"/>
      <c r="AS3" s="202"/>
      <c r="AT3" s="202"/>
      <c r="AU3" s="202"/>
      <c r="AV3" s="202"/>
      <c r="AX3" s="8"/>
    </row>
    <row r="4" spans="1:52" ht="8.25" customHeight="1" x14ac:dyDescent="0.25">
      <c r="A4" s="5"/>
      <c r="B4" s="5"/>
      <c r="C4" s="5"/>
      <c r="D4" s="5"/>
      <c r="E4" s="5"/>
      <c r="F4" s="5"/>
      <c r="G4" s="5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202"/>
      <c r="AG4" s="202"/>
      <c r="AH4" s="202"/>
      <c r="AI4" s="202"/>
      <c r="AJ4" s="202"/>
      <c r="AK4" s="202"/>
      <c r="AL4" s="202"/>
      <c r="AM4" s="202"/>
      <c r="AN4" s="202"/>
      <c r="AO4" s="202"/>
      <c r="AP4" s="202"/>
      <c r="AQ4" s="202"/>
      <c r="AR4" s="202"/>
      <c r="AS4" s="202"/>
      <c r="AT4" s="202"/>
      <c r="AU4" s="202"/>
      <c r="AV4" s="202"/>
      <c r="AX4" s="8"/>
    </row>
    <row r="5" spans="1:52" ht="13.2" x14ac:dyDescent="0.25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5"/>
      <c r="AR5" s="205"/>
      <c r="AS5" s="205"/>
      <c r="AT5" s="205"/>
      <c r="AU5" s="205"/>
      <c r="AV5" s="205"/>
      <c r="AX5" s="8"/>
    </row>
    <row r="6" spans="1:52" ht="15.6" x14ac:dyDescent="0.3">
      <c r="A6" s="53"/>
      <c r="B6" s="206" t="s">
        <v>203</v>
      </c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  <c r="AD6" s="207"/>
      <c r="AE6" s="207"/>
      <c r="AF6" s="207"/>
      <c r="AG6" s="207"/>
      <c r="AH6" s="207"/>
      <c r="AI6" s="207"/>
      <c r="AJ6" s="207"/>
      <c r="AK6" s="207"/>
      <c r="AL6" s="207"/>
      <c r="AM6" s="207"/>
      <c r="AN6" s="207"/>
      <c r="AO6" s="207"/>
      <c r="AP6" s="207"/>
      <c r="AQ6" s="207"/>
      <c r="AR6" s="207"/>
      <c r="AS6" s="207"/>
      <c r="AT6" s="207"/>
      <c r="AU6" s="207"/>
      <c r="AV6" s="53"/>
      <c r="AX6" s="8"/>
    </row>
    <row r="7" spans="1:52" ht="20.25" customHeight="1" x14ac:dyDescent="0.25">
      <c r="A7" s="208" t="s">
        <v>7</v>
      </c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08"/>
      <c r="X7" s="208"/>
      <c r="Y7" s="208"/>
      <c r="Z7" s="208"/>
      <c r="AA7" s="208"/>
      <c r="AB7" s="208"/>
      <c r="AC7" s="208"/>
      <c r="AD7" s="208"/>
      <c r="AE7" s="208"/>
      <c r="AF7" s="208"/>
      <c r="AG7" s="208"/>
      <c r="AH7" s="208"/>
      <c r="AI7" s="208"/>
      <c r="AJ7" s="208"/>
      <c r="AK7" s="208"/>
      <c r="AL7" s="208"/>
      <c r="AM7" s="208"/>
      <c r="AN7" s="208"/>
      <c r="AO7" s="208"/>
      <c r="AP7" s="208"/>
      <c r="AQ7" s="208"/>
      <c r="AR7" s="208"/>
      <c r="AS7" s="208"/>
      <c r="AT7" s="208"/>
      <c r="AU7" s="208"/>
      <c r="AV7" s="208"/>
      <c r="AX7" s="8"/>
    </row>
    <row r="8" spans="1:52" ht="3" hidden="1" customHeight="1" x14ac:dyDescent="0.2">
      <c r="A8" s="54"/>
      <c r="B8" s="55"/>
      <c r="C8" s="54"/>
      <c r="D8" s="54"/>
      <c r="E8" s="56"/>
      <c r="F8" s="54"/>
      <c r="G8" s="54"/>
      <c r="H8" s="54"/>
      <c r="I8" s="54"/>
      <c r="J8" s="54"/>
      <c r="K8" s="57"/>
      <c r="L8" s="57"/>
      <c r="M8" s="57"/>
      <c r="N8" s="57"/>
      <c r="O8" s="57"/>
      <c r="P8" s="57"/>
      <c r="Q8" s="57"/>
      <c r="R8" s="57"/>
      <c r="S8" s="57"/>
      <c r="T8" s="57"/>
      <c r="U8" s="58"/>
      <c r="V8" s="57"/>
      <c r="W8" s="57"/>
      <c r="X8" s="57"/>
      <c r="Y8" s="57"/>
      <c r="Z8" s="57"/>
      <c r="AA8" s="57"/>
      <c r="AB8" s="59"/>
      <c r="AC8" s="60"/>
      <c r="AD8" s="60"/>
      <c r="AE8" s="60"/>
      <c r="AF8" s="60"/>
      <c r="AG8" s="60"/>
      <c r="AH8" s="60"/>
      <c r="AI8" s="60"/>
      <c r="AJ8" s="61"/>
      <c r="AK8" s="62"/>
      <c r="AL8" s="57"/>
      <c r="AM8" s="57"/>
      <c r="AN8" s="57"/>
      <c r="AO8" s="57"/>
      <c r="AP8" s="57"/>
      <c r="AQ8" s="63"/>
      <c r="AR8" s="64"/>
      <c r="AS8" s="64"/>
      <c r="AT8" s="64"/>
      <c r="AU8" s="64"/>
      <c r="AV8" s="64"/>
      <c r="AX8" s="8"/>
    </row>
    <row r="9" spans="1:52" ht="46.5" customHeight="1" x14ac:dyDescent="0.25">
      <c r="A9" s="209" t="s">
        <v>204</v>
      </c>
      <c r="B9" s="209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209"/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X9" s="8"/>
    </row>
    <row r="10" spans="1:52" ht="3" customHeight="1" x14ac:dyDescent="0.25">
      <c r="A10" s="204"/>
      <c r="B10" s="204"/>
      <c r="C10" s="204"/>
      <c r="D10" s="204"/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9"/>
      <c r="AX10" s="8"/>
    </row>
    <row r="11" spans="1:52" ht="24" customHeight="1" x14ac:dyDescent="0.25">
      <c r="A11" s="103"/>
      <c r="B11" s="203" t="s">
        <v>193</v>
      </c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  <c r="AV11" s="106"/>
      <c r="AW11" s="10"/>
      <c r="AX11" s="8"/>
      <c r="AY11" s="11"/>
    </row>
    <row r="12" spans="1:52" ht="3" customHeight="1" x14ac:dyDescent="0.25">
      <c r="A12" s="108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10"/>
      <c r="AJ12" s="110"/>
      <c r="AK12" s="110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11"/>
      <c r="AW12" s="12"/>
      <c r="AX12" s="8"/>
      <c r="AY12" s="13"/>
      <c r="AZ12" s="14"/>
    </row>
    <row r="13" spans="1:52" ht="22.5" customHeight="1" x14ac:dyDescent="0.25">
      <c r="A13" s="103"/>
      <c r="B13" s="194" t="s">
        <v>8</v>
      </c>
      <c r="C13" s="195"/>
      <c r="D13" s="195"/>
      <c r="E13" s="195"/>
      <c r="F13" s="195"/>
      <c r="G13" s="195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7"/>
      <c r="AE13" s="107"/>
      <c r="AF13" s="194" t="s">
        <v>192</v>
      </c>
      <c r="AG13" s="195"/>
      <c r="AH13" s="198"/>
      <c r="AI13" s="198"/>
      <c r="AJ13" s="198"/>
      <c r="AK13" s="198"/>
      <c r="AL13" s="199"/>
      <c r="AM13" s="112"/>
      <c r="AN13" s="113" t="s">
        <v>10</v>
      </c>
      <c r="AO13" s="198"/>
      <c r="AP13" s="198"/>
      <c r="AQ13" s="198"/>
      <c r="AR13" s="198"/>
      <c r="AS13" s="198"/>
      <c r="AT13" s="198"/>
      <c r="AU13" s="199"/>
      <c r="AV13" s="107"/>
    </row>
    <row r="14" spans="1:52" ht="3" customHeight="1" x14ac:dyDescent="0.25">
      <c r="A14" s="103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5"/>
      <c r="AJ14" s="105"/>
      <c r="AK14" s="105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  <c r="AV14" s="107"/>
    </row>
    <row r="15" spans="1:52" ht="22.5" customHeight="1" x14ac:dyDescent="0.25">
      <c r="A15" s="103"/>
      <c r="B15" s="194" t="s">
        <v>1</v>
      </c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7"/>
      <c r="AE15" s="114"/>
      <c r="AF15" s="114"/>
      <c r="AG15" s="114"/>
      <c r="AH15" s="114"/>
      <c r="AI15" s="114"/>
      <c r="AJ15" s="103"/>
      <c r="AK15" s="114"/>
      <c r="AL15" s="103"/>
      <c r="AM15" s="112"/>
      <c r="AN15" s="103"/>
      <c r="AO15" s="103"/>
      <c r="AP15" s="103"/>
      <c r="AQ15" s="103"/>
      <c r="AR15" s="103"/>
      <c r="AS15" s="103"/>
      <c r="AT15" s="103"/>
      <c r="AU15" s="103"/>
      <c r="AV15" s="107"/>
      <c r="AW15" s="34"/>
    </row>
    <row r="16" spans="1:52" ht="3" customHeight="1" x14ac:dyDescent="0.25">
      <c r="A16" s="103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5"/>
      <c r="AJ16" s="105"/>
      <c r="AK16" s="105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  <c r="AV16" s="107"/>
    </row>
    <row r="17" spans="1:82" s="36" customFormat="1" ht="22.5" customHeight="1" x14ac:dyDescent="0.25">
      <c r="A17" s="115"/>
      <c r="B17" s="194" t="s">
        <v>9</v>
      </c>
      <c r="C17" s="195"/>
      <c r="D17" s="195"/>
      <c r="E17" s="195"/>
      <c r="F17" s="195"/>
      <c r="G17" s="195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7"/>
      <c r="AC17" s="116"/>
      <c r="AD17" s="194" t="s">
        <v>178</v>
      </c>
      <c r="AE17" s="195"/>
      <c r="AF17" s="195"/>
      <c r="AG17" s="195"/>
      <c r="AH17" s="195"/>
      <c r="AI17" s="195"/>
      <c r="AJ17" s="210"/>
      <c r="AK17" s="210"/>
      <c r="AL17" s="210"/>
      <c r="AM17" s="210"/>
      <c r="AN17" s="211"/>
      <c r="AO17" s="107"/>
      <c r="AP17" s="212" t="s">
        <v>0</v>
      </c>
      <c r="AQ17" s="213"/>
      <c r="AR17" s="196"/>
      <c r="AS17" s="196"/>
      <c r="AT17" s="196"/>
      <c r="AU17" s="197"/>
      <c r="AV17" s="117"/>
      <c r="AW17" s="34"/>
      <c r="AX17" s="35"/>
      <c r="AY17" s="35"/>
      <c r="AZ17" s="35"/>
      <c r="BA17" s="35"/>
      <c r="BB17" s="35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</row>
    <row r="18" spans="1:82" ht="3" customHeight="1" x14ac:dyDescent="0.25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5"/>
      <c r="AJ18" s="105"/>
      <c r="AK18" s="105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7"/>
    </row>
    <row r="19" spans="1:82" s="34" customFormat="1" ht="22.5" customHeight="1" x14ac:dyDescent="0.25">
      <c r="A19" s="117"/>
      <c r="B19" s="194" t="s">
        <v>200</v>
      </c>
      <c r="C19" s="195"/>
      <c r="D19" s="195"/>
      <c r="E19" s="195"/>
      <c r="F19" s="195"/>
      <c r="G19" s="195"/>
      <c r="H19" s="195"/>
      <c r="I19" s="195"/>
      <c r="J19" s="195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7"/>
      <c r="AC19" s="116"/>
      <c r="AD19" s="11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X19" s="7"/>
      <c r="AY19" s="7"/>
      <c r="AZ19" s="7"/>
      <c r="BA19" s="35"/>
      <c r="BB19" s="35"/>
    </row>
    <row r="20" spans="1:82" ht="3" customHeight="1" x14ac:dyDescent="0.25">
      <c r="A20" s="103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5"/>
      <c r="AJ20" s="105"/>
      <c r="AK20" s="105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7"/>
    </row>
    <row r="21" spans="1:82" ht="22.5" customHeight="1" x14ac:dyDescent="0.25">
      <c r="A21" s="103"/>
      <c r="B21" s="118" t="s">
        <v>3</v>
      </c>
      <c r="C21" s="118"/>
      <c r="D21" s="118"/>
      <c r="E21" s="118"/>
      <c r="F21" s="118"/>
      <c r="G21" s="119"/>
      <c r="H21" s="194" t="s">
        <v>4</v>
      </c>
      <c r="I21" s="195"/>
      <c r="J21" s="195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9"/>
      <c r="AC21" s="103"/>
      <c r="AD21" s="200" t="s">
        <v>5</v>
      </c>
      <c r="AE21" s="201"/>
      <c r="AF21" s="201"/>
      <c r="AG21" s="201"/>
      <c r="AH21" s="198"/>
      <c r="AI21" s="198"/>
      <c r="AJ21" s="198"/>
      <c r="AK21" s="198"/>
      <c r="AL21" s="198"/>
      <c r="AM21" s="198"/>
      <c r="AN21" s="199"/>
      <c r="AO21" s="103"/>
      <c r="AP21" s="103"/>
      <c r="AQ21" s="103"/>
      <c r="AR21" s="103"/>
      <c r="AS21" s="103"/>
      <c r="AT21" s="103"/>
      <c r="AU21" s="103"/>
      <c r="AV21" s="107"/>
    </row>
    <row r="22" spans="1:82" ht="3" customHeight="1" x14ac:dyDescent="0.25">
      <c r="A22" s="103"/>
      <c r="B22" s="119"/>
      <c r="C22" s="103"/>
      <c r="D22" s="103"/>
      <c r="E22" s="103"/>
      <c r="F22" s="103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03"/>
      <c r="AT22" s="103"/>
      <c r="AU22" s="103"/>
      <c r="AV22" s="107"/>
    </row>
    <row r="23" spans="1:82" ht="22.5" customHeight="1" x14ac:dyDescent="0.25">
      <c r="A23" s="103"/>
      <c r="B23" s="194" t="s">
        <v>88</v>
      </c>
      <c r="C23" s="195"/>
      <c r="D23" s="195"/>
      <c r="E23" s="195"/>
      <c r="F23" s="195"/>
      <c r="G23" s="195"/>
      <c r="H23" s="195"/>
      <c r="I23" s="195"/>
      <c r="J23" s="195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  <c r="AI23" s="196"/>
      <c r="AJ23" s="196"/>
      <c r="AK23" s="196"/>
      <c r="AL23" s="196"/>
      <c r="AM23" s="196"/>
      <c r="AN23" s="197"/>
      <c r="AO23" s="103"/>
      <c r="AP23" s="103"/>
      <c r="AQ23" s="103"/>
      <c r="AR23" s="103"/>
      <c r="AS23" s="103"/>
      <c r="AT23" s="103"/>
      <c r="AU23" s="103"/>
      <c r="AV23" s="107"/>
    </row>
    <row r="24" spans="1:82" ht="3" customHeight="1" x14ac:dyDescent="0.25">
      <c r="A24" s="103"/>
      <c r="B24" s="121"/>
      <c r="C24" s="121"/>
      <c r="D24" s="121"/>
      <c r="E24" s="121"/>
      <c r="F24" s="122"/>
      <c r="G24" s="122"/>
      <c r="H24" s="121"/>
      <c r="I24" s="121"/>
      <c r="J24" s="121"/>
      <c r="K24" s="122"/>
      <c r="L24" s="121"/>
      <c r="M24" s="121"/>
      <c r="N24" s="121"/>
      <c r="O24" s="122"/>
      <c r="P24" s="121"/>
      <c r="Q24" s="121"/>
      <c r="R24" s="122"/>
      <c r="S24" s="121"/>
      <c r="T24" s="121"/>
      <c r="U24" s="121"/>
      <c r="V24" s="122"/>
      <c r="W24" s="121"/>
      <c r="X24" s="121"/>
      <c r="Y24" s="121"/>
      <c r="Z24" s="122"/>
      <c r="AA24" s="121"/>
      <c r="AB24" s="121"/>
      <c r="AC24" s="121"/>
      <c r="AD24" s="122"/>
      <c r="AE24" s="121"/>
      <c r="AF24" s="121"/>
      <c r="AG24" s="121"/>
      <c r="AH24" s="121"/>
      <c r="AI24" s="121"/>
      <c r="AJ24" s="122"/>
      <c r="AK24" s="121"/>
      <c r="AL24" s="121"/>
      <c r="AM24" s="121"/>
      <c r="AN24" s="122"/>
      <c r="AO24" s="121"/>
      <c r="AP24" s="121"/>
      <c r="AQ24" s="121"/>
      <c r="AR24" s="103"/>
      <c r="AS24" s="103"/>
      <c r="AT24" s="103"/>
      <c r="AU24" s="103"/>
      <c r="AV24" s="107"/>
    </row>
    <row r="25" spans="1:82" ht="22.5" customHeight="1" x14ac:dyDescent="0.25">
      <c r="A25" s="103"/>
      <c r="B25" s="194" t="s">
        <v>89</v>
      </c>
      <c r="C25" s="195"/>
      <c r="D25" s="195"/>
      <c r="E25" s="195"/>
      <c r="F25" s="195"/>
      <c r="G25" s="195"/>
      <c r="H25" s="195"/>
      <c r="I25" s="195"/>
      <c r="J25" s="195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  <c r="AH25" s="196"/>
      <c r="AI25" s="196"/>
      <c r="AJ25" s="196"/>
      <c r="AK25" s="196"/>
      <c r="AL25" s="196"/>
      <c r="AM25" s="196"/>
      <c r="AN25" s="197"/>
      <c r="AO25" s="103"/>
      <c r="AP25" s="103"/>
      <c r="AQ25" s="103"/>
      <c r="AR25" s="103"/>
      <c r="AS25" s="103"/>
      <c r="AT25" s="103"/>
      <c r="AU25" s="103"/>
      <c r="AV25" s="107"/>
    </row>
    <row r="26" spans="1:82" ht="10.199999999999999" x14ac:dyDescent="0.25">
      <c r="A26" s="103"/>
      <c r="B26" s="119"/>
      <c r="C26" s="103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  <c r="S26" s="224"/>
      <c r="T26" s="224"/>
      <c r="U26" s="224"/>
      <c r="V26" s="224"/>
      <c r="W26" s="224"/>
      <c r="X26" s="224"/>
      <c r="Y26" s="224"/>
      <c r="Z26" s="224"/>
      <c r="AA26" s="224"/>
      <c r="AB26" s="224"/>
      <c r="AC26" s="224"/>
      <c r="AD26" s="224"/>
      <c r="AE26" s="224"/>
      <c r="AF26" s="224"/>
      <c r="AG26" s="224"/>
      <c r="AH26" s="224"/>
      <c r="AI26" s="224"/>
      <c r="AJ26" s="224"/>
      <c r="AK26" s="224"/>
      <c r="AL26" s="224"/>
      <c r="AM26" s="224"/>
      <c r="AN26" s="224"/>
      <c r="AO26" s="224"/>
      <c r="AP26" s="224"/>
      <c r="AQ26" s="224"/>
      <c r="AR26" s="224"/>
      <c r="AS26" s="224"/>
      <c r="AT26" s="224"/>
      <c r="AU26" s="224"/>
      <c r="AV26" s="107"/>
    </row>
    <row r="27" spans="1:82" ht="3" customHeight="1" x14ac:dyDescent="0.25">
      <c r="A27" s="204"/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  <c r="Y27" s="204"/>
      <c r="Z27" s="204"/>
      <c r="AA27" s="204"/>
      <c r="AB27" s="204"/>
      <c r="AC27" s="204"/>
      <c r="AD27" s="204"/>
      <c r="AE27" s="204"/>
      <c r="AF27" s="204"/>
      <c r="AG27" s="204"/>
      <c r="AH27" s="204"/>
      <c r="AI27" s="204"/>
      <c r="AJ27" s="204"/>
      <c r="AK27" s="204"/>
      <c r="AL27" s="204"/>
      <c r="AM27" s="204"/>
      <c r="AN27" s="204"/>
      <c r="AO27" s="204"/>
      <c r="AP27" s="204"/>
      <c r="AQ27" s="204"/>
      <c r="AR27" s="204"/>
      <c r="AS27" s="204"/>
      <c r="AT27" s="204"/>
      <c r="AU27" s="204"/>
      <c r="AV27" s="204"/>
    </row>
    <row r="28" spans="1:82" ht="28.95" customHeight="1" x14ac:dyDescent="0.25">
      <c r="A28" s="54"/>
      <c r="B28" s="232" t="s">
        <v>11</v>
      </c>
      <c r="C28" s="232"/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232"/>
      <c r="Y28" s="232"/>
      <c r="Z28" s="232"/>
      <c r="AA28" s="232"/>
      <c r="AB28" s="232"/>
      <c r="AC28" s="232"/>
      <c r="AD28" s="232"/>
      <c r="AE28" s="232"/>
      <c r="AF28" s="232"/>
      <c r="AG28" s="232"/>
      <c r="AH28" s="232"/>
      <c r="AI28" s="232"/>
      <c r="AJ28" s="232"/>
      <c r="AK28" s="232"/>
      <c r="AL28" s="232"/>
      <c r="AM28" s="232"/>
      <c r="AN28" s="232"/>
      <c r="AO28" s="232"/>
      <c r="AP28" s="232"/>
      <c r="AQ28" s="232"/>
      <c r="AR28" s="232"/>
      <c r="AS28" s="232"/>
      <c r="AT28" s="232"/>
      <c r="AU28" s="232"/>
      <c r="AV28" s="64"/>
    </row>
    <row r="29" spans="1:82" ht="3" customHeight="1" x14ac:dyDescent="0.25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61"/>
      <c r="AJ29" s="61"/>
      <c r="AK29" s="61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64"/>
    </row>
    <row r="30" spans="1:82" ht="17.25" customHeight="1" x14ac:dyDescent="0.25">
      <c r="A30" s="54"/>
      <c r="B30" s="66" t="s">
        <v>12</v>
      </c>
      <c r="C30" s="54"/>
      <c r="D30" s="54"/>
      <c r="E30" s="54"/>
      <c r="F30" s="54"/>
      <c r="G30" s="54"/>
      <c r="H30" s="225"/>
      <c r="I30" s="226"/>
      <c r="J30" s="226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6"/>
      <c r="X30" s="226"/>
      <c r="Y30" s="226"/>
      <c r="Z30" s="226"/>
      <c r="AA30" s="226"/>
      <c r="AB30" s="226"/>
      <c r="AC30" s="226"/>
      <c r="AD30" s="226"/>
      <c r="AE30" s="226"/>
      <c r="AF30" s="226"/>
      <c r="AG30" s="226"/>
      <c r="AH30" s="226"/>
      <c r="AI30" s="226"/>
      <c r="AJ30" s="226"/>
      <c r="AK30" s="226"/>
      <c r="AL30" s="226"/>
      <c r="AM30" s="226"/>
      <c r="AN30" s="226"/>
      <c r="AO30" s="226"/>
      <c r="AP30" s="226"/>
      <c r="AQ30" s="226"/>
      <c r="AR30" s="226"/>
      <c r="AS30" s="226"/>
      <c r="AT30" s="226"/>
      <c r="AU30" s="227"/>
      <c r="AV30" s="64"/>
    </row>
    <row r="31" spans="1:82" ht="3" customHeight="1" x14ac:dyDescent="0.25">
      <c r="A31" s="228"/>
      <c r="B31" s="228"/>
      <c r="C31" s="228"/>
      <c r="D31" s="228"/>
      <c r="E31" s="228"/>
      <c r="F31" s="228"/>
      <c r="G31" s="228"/>
      <c r="H31" s="228"/>
      <c r="I31" s="228"/>
      <c r="J31" s="228"/>
      <c r="K31" s="228"/>
      <c r="L31" s="228"/>
      <c r="M31" s="228"/>
      <c r="N31" s="228"/>
      <c r="O31" s="228"/>
      <c r="P31" s="228"/>
      <c r="Q31" s="228"/>
      <c r="R31" s="228"/>
      <c r="S31" s="228"/>
      <c r="T31" s="228"/>
      <c r="U31" s="228"/>
      <c r="V31" s="228"/>
      <c r="W31" s="228"/>
      <c r="X31" s="228"/>
      <c r="Y31" s="228"/>
      <c r="Z31" s="228"/>
      <c r="AA31" s="228"/>
      <c r="AB31" s="228"/>
      <c r="AC31" s="228"/>
      <c r="AD31" s="228"/>
      <c r="AE31" s="228"/>
      <c r="AF31" s="228"/>
      <c r="AG31" s="228"/>
      <c r="AH31" s="228"/>
      <c r="AI31" s="228"/>
      <c r="AJ31" s="228"/>
      <c r="AK31" s="228"/>
      <c r="AL31" s="228"/>
      <c r="AM31" s="228"/>
      <c r="AN31" s="228"/>
      <c r="AO31" s="228"/>
      <c r="AP31" s="228"/>
      <c r="AQ31" s="228"/>
      <c r="AR31" s="228"/>
      <c r="AS31" s="228"/>
      <c r="AT31" s="228"/>
      <c r="AU31" s="228"/>
      <c r="AV31" s="228"/>
    </row>
    <row r="32" spans="1:82" ht="17.25" customHeight="1" x14ac:dyDescent="0.25">
      <c r="A32" s="67"/>
      <c r="B32" s="230" t="s">
        <v>13</v>
      </c>
      <c r="C32" s="230"/>
      <c r="D32" s="230"/>
      <c r="E32" s="230"/>
      <c r="F32" s="230"/>
      <c r="G32" s="231"/>
      <c r="H32" s="225"/>
      <c r="I32" s="226"/>
      <c r="J32" s="226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6"/>
      <c r="X32" s="226"/>
      <c r="Y32" s="226"/>
      <c r="Z32" s="226"/>
      <c r="AA32" s="226"/>
      <c r="AB32" s="226"/>
      <c r="AC32" s="226"/>
      <c r="AD32" s="226"/>
      <c r="AE32" s="226"/>
      <c r="AF32" s="226"/>
      <c r="AG32" s="226"/>
      <c r="AH32" s="226"/>
      <c r="AI32" s="226"/>
      <c r="AJ32" s="226"/>
      <c r="AK32" s="226"/>
      <c r="AL32" s="226"/>
      <c r="AM32" s="226"/>
      <c r="AN32" s="226"/>
      <c r="AO32" s="226"/>
      <c r="AP32" s="226"/>
      <c r="AQ32" s="226"/>
      <c r="AR32" s="226"/>
      <c r="AS32" s="226"/>
      <c r="AT32" s="226"/>
      <c r="AU32" s="227"/>
      <c r="AV32" s="64"/>
      <c r="BC32" s="29" t="s">
        <v>23</v>
      </c>
      <c r="BD32" s="29" t="s">
        <v>15</v>
      </c>
      <c r="BE32" s="29" t="s">
        <v>16</v>
      </c>
      <c r="BF32" s="29" t="s">
        <v>17</v>
      </c>
    </row>
    <row r="33" spans="1:82" ht="3" customHeight="1" x14ac:dyDescent="0.25">
      <c r="A33" s="229"/>
      <c r="B33" s="229"/>
      <c r="C33" s="229"/>
      <c r="D33" s="229"/>
      <c r="E33" s="229"/>
      <c r="F33" s="229"/>
      <c r="G33" s="229"/>
      <c r="H33" s="229"/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  <c r="AJ33" s="229"/>
      <c r="AK33" s="229"/>
      <c r="AL33" s="229"/>
      <c r="AM33" s="229"/>
      <c r="AN33" s="229"/>
      <c r="AO33" s="229"/>
      <c r="AP33" s="229"/>
      <c r="AQ33" s="229"/>
      <c r="AR33" s="229"/>
      <c r="AS33" s="229"/>
      <c r="AT33" s="229"/>
      <c r="AU33" s="229"/>
      <c r="AV33" s="229"/>
    </row>
    <row r="34" spans="1:82" ht="17.25" customHeight="1" x14ac:dyDescent="0.25">
      <c r="A34" s="54"/>
      <c r="B34" s="66" t="s">
        <v>14</v>
      </c>
      <c r="C34" s="65"/>
      <c r="D34" s="65"/>
      <c r="E34" s="65"/>
      <c r="F34" s="65"/>
      <c r="G34" s="65"/>
      <c r="H34" s="225"/>
      <c r="I34" s="226"/>
      <c r="J34" s="226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6"/>
      <c r="X34" s="226"/>
      <c r="Y34" s="226"/>
      <c r="Z34" s="226"/>
      <c r="AA34" s="226"/>
      <c r="AB34" s="226"/>
      <c r="AC34" s="226"/>
      <c r="AD34" s="226"/>
      <c r="AE34" s="226"/>
      <c r="AF34" s="226"/>
      <c r="AG34" s="226"/>
      <c r="AH34" s="226"/>
      <c r="AI34" s="226"/>
      <c r="AJ34" s="226"/>
      <c r="AK34" s="226"/>
      <c r="AL34" s="226"/>
      <c r="AM34" s="226"/>
      <c r="AN34" s="226"/>
      <c r="AO34" s="226"/>
      <c r="AP34" s="226"/>
      <c r="AQ34" s="226"/>
      <c r="AR34" s="226"/>
      <c r="AS34" s="226"/>
      <c r="AT34" s="226"/>
      <c r="AU34" s="227"/>
      <c r="AV34" s="64"/>
      <c r="AY34" s="26" t="s">
        <v>20</v>
      </c>
      <c r="AZ34" s="26" t="s">
        <v>21</v>
      </c>
      <c r="BA34" s="26" t="s">
        <v>22</v>
      </c>
      <c r="BB34" s="7" t="s">
        <v>19</v>
      </c>
      <c r="BC34" s="28">
        <v>0.2</v>
      </c>
      <c r="BD34" s="28">
        <v>0.2</v>
      </c>
      <c r="BE34" s="28">
        <v>0.3</v>
      </c>
      <c r="BF34" s="28">
        <v>0.1</v>
      </c>
      <c r="BG34" s="27" t="s">
        <v>26</v>
      </c>
      <c r="BH34" s="27" t="s">
        <v>25</v>
      </c>
      <c r="BI34" s="27" t="s">
        <v>24</v>
      </c>
      <c r="BJ34" s="27" t="s">
        <v>27</v>
      </c>
    </row>
    <row r="35" spans="1:82" ht="3" customHeight="1" x14ac:dyDescent="0.25">
      <c r="A35" s="228"/>
      <c r="B35" s="228"/>
      <c r="C35" s="228"/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28"/>
      <c r="O35" s="228"/>
      <c r="P35" s="228"/>
      <c r="Q35" s="228"/>
      <c r="R35" s="228"/>
      <c r="S35" s="228"/>
      <c r="T35" s="228"/>
      <c r="U35" s="228"/>
      <c r="V35" s="228"/>
      <c r="W35" s="228"/>
      <c r="X35" s="228"/>
      <c r="Y35" s="228"/>
      <c r="Z35" s="228"/>
      <c r="AA35" s="228"/>
      <c r="AB35" s="228"/>
      <c r="AC35" s="228"/>
      <c r="AD35" s="228"/>
      <c r="AE35" s="228"/>
      <c r="AF35" s="228"/>
      <c r="AG35" s="228"/>
      <c r="AH35" s="228"/>
      <c r="AI35" s="228"/>
      <c r="AJ35" s="228"/>
      <c r="AK35" s="228"/>
      <c r="AL35" s="228"/>
      <c r="AM35" s="228"/>
      <c r="AN35" s="228"/>
      <c r="AO35" s="228"/>
      <c r="AP35" s="228"/>
      <c r="AQ35" s="228"/>
      <c r="AR35" s="228"/>
      <c r="AS35" s="228"/>
      <c r="AT35" s="228"/>
      <c r="AU35" s="228"/>
      <c r="AV35" s="228"/>
      <c r="AY35" s="26"/>
      <c r="AZ35" s="26"/>
      <c r="BA35" s="26"/>
      <c r="BC35" s="27"/>
      <c r="BD35" s="27"/>
      <c r="BE35" s="27"/>
      <c r="BF35" s="27"/>
      <c r="BG35" s="27"/>
      <c r="BH35" s="27"/>
      <c r="BI35" s="27"/>
      <c r="BJ35" s="27"/>
    </row>
    <row r="36" spans="1:82" ht="16.5" customHeight="1" x14ac:dyDescent="0.25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Y36" s="26"/>
      <c r="AZ36" s="26"/>
      <c r="BA36" s="26"/>
      <c r="BC36" s="27"/>
      <c r="BD36" s="27"/>
      <c r="BE36" s="27"/>
      <c r="BF36" s="27"/>
      <c r="BG36" s="27"/>
      <c r="BH36" s="27"/>
      <c r="BI36" s="27"/>
      <c r="BJ36" s="27"/>
    </row>
    <row r="37" spans="1:82" ht="16.5" customHeight="1" x14ac:dyDescent="0.25">
      <c r="A37" s="56"/>
      <c r="B37" s="233" t="s">
        <v>30</v>
      </c>
      <c r="C37" s="233"/>
      <c r="D37" s="233"/>
      <c r="E37" s="233"/>
      <c r="F37" s="233"/>
      <c r="G37" s="233"/>
      <c r="H37" s="233"/>
      <c r="I37" s="233"/>
      <c r="J37" s="233"/>
      <c r="K37" s="233"/>
      <c r="L37" s="233"/>
      <c r="M37" s="233"/>
      <c r="N37" s="233"/>
      <c r="O37" s="233"/>
      <c r="P37" s="234"/>
      <c r="Q37" s="235"/>
      <c r="R37" s="235"/>
      <c r="S37" s="235"/>
      <c r="T37" s="235"/>
      <c r="U37" s="235"/>
      <c r="V37" s="235"/>
      <c r="W37" s="235"/>
      <c r="X37" s="235"/>
      <c r="Y37" s="235"/>
      <c r="Z37" s="235"/>
      <c r="AA37" s="235"/>
      <c r="AB37" s="236"/>
      <c r="AC37" s="68" t="s">
        <v>181</v>
      </c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Y37" s="26"/>
      <c r="AZ37" s="26"/>
      <c r="BA37" s="26"/>
      <c r="BC37" s="27"/>
      <c r="BD37" s="27"/>
      <c r="BE37" s="27"/>
      <c r="BF37" s="27"/>
      <c r="BG37" s="27"/>
      <c r="BH37" s="27"/>
      <c r="BI37" s="27"/>
      <c r="BJ37" s="27"/>
    </row>
    <row r="38" spans="1:82" ht="4.5" customHeight="1" x14ac:dyDescent="0.25">
      <c r="A38" s="56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Y38" s="26"/>
      <c r="AZ38" s="26"/>
      <c r="BA38" s="26"/>
      <c r="BC38" s="27"/>
      <c r="BD38" s="27"/>
      <c r="BE38" s="27"/>
      <c r="BF38" s="27"/>
      <c r="BG38" s="27"/>
      <c r="BH38" s="27"/>
      <c r="BI38" s="27"/>
      <c r="BJ38" s="27"/>
    </row>
    <row r="39" spans="1:82" ht="16.5" customHeight="1" x14ac:dyDescent="0.25">
      <c r="A39" s="56"/>
      <c r="B39" s="248" t="s">
        <v>31</v>
      </c>
      <c r="C39" s="249"/>
      <c r="D39" s="249"/>
      <c r="E39" s="249"/>
      <c r="F39" s="249"/>
      <c r="G39" s="249"/>
      <c r="H39" s="249"/>
      <c r="I39" s="249"/>
      <c r="J39" s="249"/>
      <c r="K39" s="249"/>
      <c r="L39" s="249"/>
      <c r="M39" s="249"/>
      <c r="N39" s="249"/>
      <c r="O39" s="249"/>
      <c r="P39" s="234"/>
      <c r="Q39" s="235"/>
      <c r="R39" s="235"/>
      <c r="S39" s="235"/>
      <c r="T39" s="235"/>
      <c r="U39" s="235"/>
      <c r="V39" s="235"/>
      <c r="W39" s="235"/>
      <c r="X39" s="235"/>
      <c r="Y39" s="235"/>
      <c r="Z39" s="235"/>
      <c r="AA39" s="235"/>
      <c r="AB39" s="236"/>
      <c r="AC39" s="68" t="s">
        <v>181</v>
      </c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Y39" s="26"/>
      <c r="AZ39" s="26"/>
      <c r="BA39" s="26"/>
      <c r="BC39" s="27"/>
      <c r="BD39" s="27"/>
      <c r="BE39" s="27"/>
      <c r="BF39" s="27"/>
      <c r="BG39" s="27"/>
      <c r="BH39" s="27"/>
      <c r="BI39" s="27"/>
      <c r="BJ39" s="27"/>
    </row>
    <row r="40" spans="1:82" ht="16.5" customHeight="1" x14ac:dyDescent="0.25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Y40" s="26"/>
      <c r="AZ40" s="26"/>
      <c r="BA40" s="26"/>
      <c r="BC40" s="27"/>
      <c r="BD40" s="27"/>
      <c r="BE40" s="27"/>
      <c r="BF40" s="27"/>
      <c r="BG40" s="27"/>
      <c r="BH40" s="27"/>
      <c r="BI40" s="27"/>
      <c r="BJ40" s="27"/>
    </row>
    <row r="41" spans="1:82" ht="5.25" customHeight="1" x14ac:dyDescent="0.25">
      <c r="A41" s="54"/>
      <c r="B41" s="70"/>
      <c r="C41" s="71"/>
      <c r="D41" s="71"/>
      <c r="E41" s="71"/>
      <c r="F41" s="71"/>
      <c r="G41" s="71"/>
      <c r="H41" s="71"/>
      <c r="I41" s="71"/>
      <c r="J41" s="71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3"/>
      <c r="AF41" s="73"/>
      <c r="AG41" s="72"/>
      <c r="AH41" s="72"/>
      <c r="AI41" s="72"/>
      <c r="AJ41" s="72"/>
      <c r="AK41" s="72"/>
      <c r="AL41" s="72"/>
      <c r="AM41" s="72"/>
      <c r="AN41" s="72"/>
      <c r="AO41" s="72"/>
      <c r="AP41" s="73"/>
      <c r="AQ41" s="73"/>
      <c r="AR41" s="73"/>
      <c r="AS41" s="73"/>
      <c r="AT41" s="73"/>
      <c r="AU41" s="74"/>
      <c r="AV41" s="64"/>
    </row>
    <row r="42" spans="1:82" ht="17.399999999999999" x14ac:dyDescent="0.25">
      <c r="A42" s="54"/>
      <c r="B42" s="215" t="s">
        <v>167</v>
      </c>
      <c r="C42" s="216"/>
      <c r="D42" s="216"/>
      <c r="E42" s="216"/>
      <c r="F42" s="216"/>
      <c r="G42" s="216"/>
      <c r="H42" s="216"/>
      <c r="I42" s="216"/>
      <c r="J42" s="216"/>
      <c r="K42" s="216"/>
      <c r="L42" s="216"/>
      <c r="M42" s="216"/>
      <c r="N42" s="216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7"/>
      <c r="AV42" s="64"/>
    </row>
    <row r="43" spans="1:82" ht="15.6" x14ac:dyDescent="0.25">
      <c r="A43" s="54"/>
      <c r="B43" s="218" t="s">
        <v>201</v>
      </c>
      <c r="C43" s="219"/>
      <c r="D43" s="219"/>
      <c r="E43" s="219"/>
      <c r="F43" s="219"/>
      <c r="G43" s="219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20"/>
      <c r="AV43" s="64"/>
    </row>
    <row r="44" spans="1:82" ht="11.25" customHeight="1" x14ac:dyDescent="0.25">
      <c r="A44" s="54"/>
      <c r="B44" s="75"/>
      <c r="C44" s="76"/>
      <c r="D44" s="76"/>
      <c r="E44" s="76"/>
      <c r="F44" s="76"/>
      <c r="G44" s="76"/>
      <c r="H44" s="64"/>
      <c r="I44" s="64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7"/>
      <c r="AL44" s="78"/>
      <c r="AM44" s="78"/>
      <c r="AN44" s="78"/>
      <c r="AO44" s="77"/>
      <c r="AP44" s="77"/>
      <c r="AQ44" s="78"/>
      <c r="AR44" s="78"/>
      <c r="AS44" s="78"/>
      <c r="AT44" s="77"/>
      <c r="AU44" s="79"/>
      <c r="AV44" s="64"/>
      <c r="AX44" s="7" t="s">
        <v>18</v>
      </c>
      <c r="AY44" s="26"/>
    </row>
    <row r="45" spans="1:82" ht="16.5" customHeight="1" x14ac:dyDescent="0.25">
      <c r="A45" s="54"/>
      <c r="B45" s="80" t="s">
        <v>163</v>
      </c>
      <c r="C45" s="76"/>
      <c r="D45" s="64"/>
      <c r="E45" s="81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82" t="s">
        <v>164</v>
      </c>
      <c r="S45" s="76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82" t="s">
        <v>165</v>
      </c>
      <c r="AI45" s="76"/>
      <c r="AJ45" s="64"/>
      <c r="AK45" s="64"/>
      <c r="AL45" s="78"/>
      <c r="AM45" s="78"/>
      <c r="AN45" s="78"/>
      <c r="AO45" s="64"/>
      <c r="AP45" s="64"/>
      <c r="AQ45" s="64"/>
      <c r="AR45" s="64"/>
      <c r="AS45" s="64"/>
      <c r="AT45" s="77"/>
      <c r="AU45" s="79"/>
      <c r="AV45" s="64"/>
      <c r="AY45" s="26" t="str">
        <f>IF(Q43&lt;&gt;"","X","")</f>
        <v/>
      </c>
    </row>
    <row r="46" spans="1:82" s="39" customFormat="1" ht="26.25" customHeight="1" x14ac:dyDescent="0.25">
      <c r="A46" s="83"/>
      <c r="B46" s="221" t="s">
        <v>175</v>
      </c>
      <c r="C46" s="222"/>
      <c r="D46" s="222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84"/>
      <c r="Q46" s="84"/>
      <c r="R46" s="222" t="s">
        <v>176</v>
      </c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84"/>
      <c r="AG46" s="84"/>
      <c r="AH46" s="222" t="s">
        <v>177</v>
      </c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3"/>
      <c r="AV46" s="85"/>
      <c r="AW46" s="37"/>
      <c r="AX46" s="38"/>
      <c r="AY46" s="38"/>
      <c r="AZ46" s="38"/>
      <c r="BA46" s="38"/>
      <c r="BB46" s="38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</row>
    <row r="47" spans="1:82" ht="8.25" customHeight="1" x14ac:dyDescent="0.25">
      <c r="A47" s="54"/>
      <c r="B47" s="75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79"/>
      <c r="AV47" s="64"/>
    </row>
    <row r="48" spans="1:82" ht="16.5" customHeight="1" x14ac:dyDescent="0.25">
      <c r="A48" s="54"/>
      <c r="B48" s="86"/>
      <c r="C48" s="64"/>
      <c r="D48" s="76"/>
      <c r="E48" s="87" t="s">
        <v>166</v>
      </c>
      <c r="F48" s="64"/>
      <c r="G48" s="64"/>
      <c r="H48" s="214"/>
      <c r="I48" s="214"/>
      <c r="J48" s="214"/>
      <c r="K48" s="214"/>
      <c r="L48" s="214"/>
      <c r="M48" s="214"/>
      <c r="N48" s="214"/>
      <c r="O48" s="214"/>
      <c r="P48" s="214"/>
      <c r="Q48" s="214"/>
      <c r="R48" s="214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J48" s="214"/>
      <c r="AK48" s="214"/>
      <c r="AL48" s="214"/>
      <c r="AM48" s="214"/>
      <c r="AN48" s="64"/>
      <c r="AO48" s="64"/>
      <c r="AP48" s="64"/>
      <c r="AQ48" s="64"/>
      <c r="AR48" s="64"/>
      <c r="AS48" s="64"/>
      <c r="AT48" s="64"/>
      <c r="AU48" s="88"/>
      <c r="AV48" s="64"/>
    </row>
    <row r="49" spans="1:48" ht="10.199999999999999" x14ac:dyDescent="0.25">
      <c r="A49" s="54"/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0"/>
      <c r="AU49" s="91"/>
      <c r="AV49" s="64"/>
    </row>
    <row r="50" spans="1:48" ht="10.199999999999999" x14ac:dyDescent="0.25">
      <c r="A50" s="54"/>
      <c r="B50" s="92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6"/>
      <c r="AV50" s="64"/>
    </row>
    <row r="51" spans="1:48" ht="6" customHeight="1" x14ac:dyDescent="0.25">
      <c r="A51" s="54"/>
      <c r="B51" s="70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/>
      <c r="AO51" s="93"/>
      <c r="AP51" s="93"/>
      <c r="AQ51" s="93"/>
      <c r="AR51" s="93"/>
      <c r="AS51" s="93"/>
      <c r="AT51" s="93"/>
      <c r="AU51" s="74"/>
      <c r="AV51" s="64"/>
    </row>
    <row r="52" spans="1:48" ht="17.399999999999999" x14ac:dyDescent="0.25">
      <c r="A52" s="54"/>
      <c r="B52" s="215" t="s">
        <v>202</v>
      </c>
      <c r="C52" s="216"/>
      <c r="D52" s="216"/>
      <c r="E52" s="216"/>
      <c r="F52" s="216"/>
      <c r="G52" s="216"/>
      <c r="H52" s="216"/>
      <c r="I52" s="216"/>
      <c r="J52" s="216"/>
      <c r="K52" s="216"/>
      <c r="L52" s="216"/>
      <c r="M52" s="216"/>
      <c r="N52" s="216"/>
      <c r="O52" s="216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  <c r="AT52" s="216"/>
      <c r="AU52" s="217"/>
      <c r="AV52" s="64"/>
    </row>
    <row r="53" spans="1:48" ht="15.6" x14ac:dyDescent="0.25">
      <c r="A53" s="54"/>
      <c r="B53" s="218" t="s">
        <v>201</v>
      </c>
      <c r="C53" s="219"/>
      <c r="D53" s="219"/>
      <c r="E53" s="219"/>
      <c r="F53" s="219"/>
      <c r="G53" s="219"/>
      <c r="H53" s="219"/>
      <c r="I53" s="219"/>
      <c r="J53" s="219"/>
      <c r="K53" s="219"/>
      <c r="L53" s="219"/>
      <c r="M53" s="219"/>
      <c r="N53" s="219"/>
      <c r="O53" s="219"/>
      <c r="P53" s="219"/>
      <c r="Q53" s="219"/>
      <c r="R53" s="219"/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19"/>
      <c r="AT53" s="219"/>
      <c r="AU53" s="220"/>
      <c r="AV53" s="64"/>
    </row>
    <row r="54" spans="1:48" ht="9" customHeight="1" x14ac:dyDescent="0.25">
      <c r="A54" s="54"/>
      <c r="B54" s="94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6"/>
      <c r="AV54" s="64"/>
    </row>
    <row r="55" spans="1:48" ht="15.6" x14ac:dyDescent="0.25">
      <c r="A55" s="54"/>
      <c r="B55" s="80" t="s">
        <v>168</v>
      </c>
      <c r="C55" s="76"/>
      <c r="D55" s="64"/>
      <c r="E55" s="81"/>
      <c r="F55" s="95"/>
      <c r="G55" s="95"/>
      <c r="H55" s="95"/>
      <c r="I55" s="95"/>
      <c r="J55" s="82" t="s">
        <v>169</v>
      </c>
      <c r="K55" s="76"/>
      <c r="L55" s="64"/>
      <c r="M55" s="81"/>
      <c r="N55" s="95"/>
      <c r="O55" s="95"/>
      <c r="P55" s="95"/>
      <c r="Q55" s="95"/>
      <c r="R55" s="82" t="s">
        <v>171</v>
      </c>
      <c r="S55" s="76"/>
      <c r="T55" s="64"/>
      <c r="U55" s="81"/>
      <c r="V55" s="95"/>
      <c r="W55" s="95"/>
      <c r="X55" s="95"/>
      <c r="Y55" s="82" t="s">
        <v>172</v>
      </c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82" t="s">
        <v>173</v>
      </c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6"/>
      <c r="AV55" s="64"/>
    </row>
    <row r="56" spans="1:48" ht="13.5" customHeight="1" x14ac:dyDescent="0.25">
      <c r="A56" s="54"/>
      <c r="B56" s="94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95"/>
      <c r="AR56" s="95"/>
      <c r="AS56" s="95"/>
      <c r="AT56" s="95"/>
      <c r="AU56" s="96"/>
      <c r="AV56" s="64"/>
    </row>
    <row r="57" spans="1:48" ht="15.6" x14ac:dyDescent="0.25">
      <c r="A57" s="54"/>
      <c r="B57" s="80" t="s">
        <v>170</v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5"/>
      <c r="AN57" s="95"/>
      <c r="AO57" s="95"/>
      <c r="AP57" s="95"/>
      <c r="AQ57" s="95"/>
      <c r="AR57" s="95"/>
      <c r="AS57" s="95"/>
      <c r="AT57" s="95"/>
      <c r="AU57" s="96"/>
      <c r="AV57" s="64"/>
    </row>
    <row r="58" spans="1:48" ht="15.6" x14ac:dyDescent="0.25">
      <c r="A58" s="54"/>
      <c r="B58" s="97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9"/>
      <c r="AV58" s="64"/>
    </row>
    <row r="59" spans="1:48" ht="9.75" customHeight="1" x14ac:dyDescent="0.25">
      <c r="A59" s="54"/>
      <c r="B59" s="100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5"/>
      <c r="AT59" s="95"/>
      <c r="AU59" s="95"/>
      <c r="AV59" s="64"/>
    </row>
    <row r="60" spans="1:48" ht="3" customHeight="1" x14ac:dyDescent="0.25">
      <c r="A60" s="204"/>
      <c r="B60" s="204"/>
      <c r="C60" s="204"/>
      <c r="D60" s="204"/>
      <c r="E60" s="204"/>
      <c r="F60" s="204"/>
      <c r="G60" s="204"/>
      <c r="H60" s="204"/>
      <c r="I60" s="204"/>
      <c r="J60" s="204"/>
      <c r="K60" s="204"/>
      <c r="L60" s="204"/>
      <c r="M60" s="204"/>
      <c r="N60" s="204"/>
      <c r="O60" s="204"/>
      <c r="P60" s="204"/>
      <c r="Q60" s="204"/>
      <c r="R60" s="204"/>
      <c r="S60" s="204"/>
      <c r="T60" s="204"/>
      <c r="U60" s="204"/>
      <c r="V60" s="204"/>
      <c r="W60" s="204"/>
      <c r="X60" s="204"/>
      <c r="Y60" s="204"/>
      <c r="Z60" s="204"/>
      <c r="AA60" s="204"/>
      <c r="AB60" s="204"/>
      <c r="AC60" s="204"/>
      <c r="AD60" s="204"/>
      <c r="AE60" s="204"/>
      <c r="AF60" s="204"/>
      <c r="AG60" s="204"/>
      <c r="AH60" s="204"/>
      <c r="AI60" s="204"/>
      <c r="AJ60" s="204"/>
      <c r="AK60" s="204"/>
      <c r="AL60" s="204"/>
      <c r="AM60" s="204"/>
      <c r="AN60" s="204"/>
      <c r="AO60" s="204"/>
      <c r="AP60" s="204"/>
      <c r="AQ60" s="204"/>
      <c r="AR60" s="204"/>
      <c r="AS60" s="204"/>
      <c r="AT60" s="204"/>
      <c r="AU60" s="204"/>
      <c r="AV60" s="204"/>
    </row>
    <row r="61" spans="1:48" ht="15.6" x14ac:dyDescent="0.25">
      <c r="A61" s="103"/>
      <c r="B61" s="126"/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  <c r="Y61" s="125"/>
      <c r="Z61" s="125"/>
      <c r="AA61" s="125"/>
      <c r="AB61" s="125"/>
      <c r="AC61" s="125"/>
      <c r="AD61" s="125"/>
      <c r="AE61" s="125"/>
      <c r="AF61" s="125"/>
      <c r="AG61" s="125"/>
      <c r="AH61" s="125"/>
      <c r="AI61" s="125"/>
      <c r="AJ61" s="125"/>
      <c r="AK61" s="125"/>
      <c r="AL61" s="125"/>
      <c r="AM61" s="125"/>
      <c r="AN61" s="125"/>
      <c r="AO61" s="125"/>
      <c r="AP61" s="125"/>
      <c r="AQ61" s="125"/>
      <c r="AR61" s="125"/>
      <c r="AS61" s="125"/>
      <c r="AT61" s="125"/>
      <c r="AU61" s="125"/>
      <c r="AV61" s="107"/>
    </row>
    <row r="62" spans="1:48" ht="15.6" x14ac:dyDescent="0.25">
      <c r="A62" s="103"/>
      <c r="B62" s="127" t="s">
        <v>191</v>
      </c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28"/>
      <c r="AF62" s="128"/>
      <c r="AG62" s="128"/>
      <c r="AH62" s="128"/>
      <c r="AI62" s="128"/>
      <c r="AJ62" s="128"/>
      <c r="AK62" s="128"/>
      <c r="AL62" s="128"/>
      <c r="AM62" s="128"/>
      <c r="AN62" s="128"/>
      <c r="AO62" s="128"/>
      <c r="AP62" s="128"/>
      <c r="AQ62" s="128"/>
      <c r="AR62" s="128"/>
      <c r="AS62" s="128"/>
      <c r="AT62" s="128"/>
      <c r="AU62" s="128"/>
      <c r="AV62" s="107"/>
    </row>
    <row r="63" spans="1:48" ht="15.75" customHeight="1" x14ac:dyDescent="0.25">
      <c r="A63" s="103"/>
      <c r="B63" s="129" t="s">
        <v>194</v>
      </c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0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  <c r="AK63" s="130"/>
      <c r="AL63" s="130"/>
      <c r="AM63" s="130"/>
      <c r="AN63" s="130"/>
      <c r="AO63" s="130"/>
      <c r="AP63" s="130"/>
      <c r="AQ63" s="130"/>
      <c r="AR63" s="130"/>
      <c r="AS63" s="130"/>
      <c r="AT63" s="130"/>
      <c r="AU63" s="130"/>
      <c r="AV63" s="107"/>
    </row>
    <row r="64" spans="1:48" ht="48" customHeight="1" x14ac:dyDescent="0.25">
      <c r="A64" s="103"/>
      <c r="B64" s="246" t="s">
        <v>195</v>
      </c>
      <c r="C64" s="246"/>
      <c r="D64" s="246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6"/>
      <c r="AJ64" s="246"/>
      <c r="AK64" s="246"/>
      <c r="AL64" s="246"/>
      <c r="AM64" s="246"/>
      <c r="AN64" s="246"/>
      <c r="AO64" s="246"/>
      <c r="AP64" s="246"/>
      <c r="AQ64" s="246"/>
      <c r="AR64" s="246"/>
      <c r="AS64" s="246"/>
      <c r="AT64" s="246"/>
      <c r="AU64" s="246"/>
      <c r="AV64" s="107"/>
    </row>
    <row r="65" spans="1:82" ht="15" customHeight="1" x14ac:dyDescent="0.25">
      <c r="A65" s="103"/>
      <c r="B65" s="124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103"/>
      <c r="AB65" s="103"/>
      <c r="AC65" s="103"/>
      <c r="AD65" s="103"/>
      <c r="AE65" s="103"/>
      <c r="AF65" s="103"/>
      <c r="AG65" s="103"/>
      <c r="AH65" s="103"/>
      <c r="AI65" s="103"/>
      <c r="AJ65" s="103"/>
      <c r="AK65" s="103"/>
      <c r="AL65" s="103"/>
      <c r="AM65" s="103"/>
      <c r="AN65" s="103"/>
      <c r="AO65" s="103"/>
      <c r="AP65" s="103"/>
      <c r="AQ65" s="103"/>
      <c r="AR65" s="103"/>
      <c r="AS65" s="103"/>
      <c r="AT65" s="103"/>
      <c r="AU65" s="104"/>
      <c r="AV65" s="107"/>
    </row>
    <row r="66" spans="1:82" s="17" customFormat="1" ht="0.75" hidden="1" customHeight="1" x14ac:dyDescent="0.2">
      <c r="A66" s="131"/>
      <c r="B66" s="132"/>
      <c r="C66" s="133" t="s">
        <v>6</v>
      </c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5"/>
      <c r="U66" s="134"/>
      <c r="V66" s="134"/>
      <c r="W66" s="134"/>
      <c r="X66" s="134"/>
      <c r="Y66" s="134"/>
      <c r="Z66" s="134"/>
      <c r="AA66" s="134"/>
      <c r="AB66" s="134"/>
      <c r="AC66" s="134"/>
      <c r="AD66" s="134"/>
      <c r="AE66" s="134"/>
      <c r="AF66" s="134"/>
      <c r="AG66" s="134"/>
      <c r="AH66" s="134"/>
      <c r="AI66" s="134"/>
      <c r="AJ66" s="134"/>
      <c r="AK66" s="136"/>
      <c r="AL66" s="134"/>
      <c r="AM66" s="134"/>
      <c r="AN66" s="134"/>
      <c r="AO66" s="134"/>
      <c r="AP66" s="134"/>
      <c r="AQ66" s="134"/>
      <c r="AR66" s="134"/>
      <c r="AS66" s="134"/>
      <c r="AT66" s="134"/>
      <c r="AU66" s="137"/>
      <c r="AV66" s="138"/>
      <c r="AW66" s="15"/>
      <c r="AX66" s="16"/>
      <c r="AY66" s="16"/>
      <c r="AZ66" s="16"/>
      <c r="BA66" s="16"/>
      <c r="BB66" s="16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</row>
    <row r="67" spans="1:82" s="17" customFormat="1" ht="3" customHeight="1" x14ac:dyDescent="0.25">
      <c r="A67" s="247"/>
      <c r="B67" s="247"/>
      <c r="C67" s="247"/>
      <c r="D67" s="247"/>
      <c r="E67" s="247"/>
      <c r="F67" s="247"/>
      <c r="G67" s="247"/>
      <c r="H67" s="247"/>
      <c r="I67" s="247"/>
      <c r="J67" s="247"/>
      <c r="K67" s="247"/>
      <c r="L67" s="247"/>
      <c r="M67" s="247"/>
      <c r="N67" s="247"/>
      <c r="O67" s="247"/>
      <c r="P67" s="247"/>
      <c r="Q67" s="247"/>
      <c r="R67" s="247"/>
      <c r="S67" s="247"/>
      <c r="T67" s="247"/>
      <c r="U67" s="247"/>
      <c r="V67" s="247"/>
      <c r="W67" s="247"/>
      <c r="X67" s="247"/>
      <c r="Y67" s="247"/>
      <c r="Z67" s="247"/>
      <c r="AA67" s="247"/>
      <c r="AB67" s="247"/>
      <c r="AC67" s="247"/>
      <c r="AD67" s="247"/>
      <c r="AE67" s="247"/>
      <c r="AF67" s="247"/>
      <c r="AG67" s="247"/>
      <c r="AH67" s="247"/>
      <c r="AI67" s="247"/>
      <c r="AJ67" s="247"/>
      <c r="AK67" s="247"/>
      <c r="AL67" s="247"/>
      <c r="AM67" s="247"/>
      <c r="AN67" s="247"/>
      <c r="AO67" s="247"/>
      <c r="AP67" s="247"/>
      <c r="AQ67" s="247"/>
      <c r="AR67" s="247"/>
      <c r="AS67" s="247"/>
      <c r="AT67" s="247"/>
      <c r="AU67" s="247"/>
      <c r="AV67" s="247"/>
      <c r="AW67" s="15"/>
      <c r="AX67" s="16"/>
      <c r="AY67" s="16"/>
      <c r="AZ67" s="16"/>
      <c r="BA67" s="16"/>
      <c r="BB67" s="16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</row>
    <row r="68" spans="1:82" s="17" customFormat="1" ht="16.5" customHeight="1" x14ac:dyDescent="0.25">
      <c r="A68" s="101"/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5"/>
      <c r="AX68" s="16"/>
      <c r="AY68" s="16"/>
      <c r="AZ68" s="16"/>
      <c r="BA68" s="16"/>
      <c r="BB68" s="16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</row>
    <row r="69" spans="1:82" s="17" customFormat="1" ht="11.25" customHeight="1" x14ac:dyDescent="0.25">
      <c r="A69" s="101"/>
      <c r="B69" s="209" t="s">
        <v>90</v>
      </c>
      <c r="C69" s="209"/>
      <c r="D69" s="209"/>
      <c r="E69" s="209"/>
      <c r="F69" s="209"/>
      <c r="G69" s="209"/>
      <c r="H69" s="209"/>
      <c r="I69" s="209"/>
      <c r="J69" s="209"/>
      <c r="K69" s="209"/>
      <c r="L69" s="209"/>
      <c r="M69" s="209"/>
      <c r="N69" s="209"/>
      <c r="O69" s="209"/>
      <c r="P69" s="209"/>
      <c r="Q69" s="209"/>
      <c r="R69" s="209"/>
      <c r="S69" s="209"/>
      <c r="T69" s="209"/>
      <c r="U69" s="209"/>
      <c r="V69" s="209"/>
      <c r="W69" s="209"/>
      <c r="X69" s="209"/>
      <c r="Y69" s="209"/>
      <c r="Z69" s="209"/>
      <c r="AA69" s="209"/>
      <c r="AB69" s="209"/>
      <c r="AC69" s="209"/>
      <c r="AD69" s="209"/>
      <c r="AE69" s="209"/>
      <c r="AF69" s="209"/>
      <c r="AG69" s="209"/>
      <c r="AH69" s="209"/>
      <c r="AI69" s="209"/>
      <c r="AJ69" s="209"/>
      <c r="AK69" s="209"/>
      <c r="AL69" s="209"/>
      <c r="AM69" s="209"/>
      <c r="AN69" s="209"/>
      <c r="AO69" s="209"/>
      <c r="AP69" s="209"/>
      <c r="AQ69" s="209"/>
      <c r="AR69" s="209"/>
      <c r="AS69" s="209"/>
      <c r="AT69" s="209"/>
      <c r="AU69" s="209"/>
      <c r="AV69" s="101"/>
      <c r="AW69" s="15"/>
      <c r="AX69" s="16"/>
      <c r="AY69" s="16"/>
      <c r="AZ69" s="16"/>
      <c r="BA69" s="16"/>
      <c r="BB69" s="16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</row>
    <row r="70" spans="1:82" s="20" customFormat="1" ht="12.75" customHeight="1" x14ac:dyDescent="0.25">
      <c r="A70" s="101"/>
      <c r="B70" s="209"/>
      <c r="C70" s="209"/>
      <c r="D70" s="209"/>
      <c r="E70" s="209"/>
      <c r="F70" s="209"/>
      <c r="G70" s="209"/>
      <c r="H70" s="209"/>
      <c r="I70" s="209"/>
      <c r="J70" s="209"/>
      <c r="K70" s="209"/>
      <c r="L70" s="209"/>
      <c r="M70" s="209"/>
      <c r="N70" s="209"/>
      <c r="O70" s="209"/>
      <c r="P70" s="209"/>
      <c r="Q70" s="209"/>
      <c r="R70" s="209"/>
      <c r="S70" s="209"/>
      <c r="T70" s="209"/>
      <c r="U70" s="209"/>
      <c r="V70" s="209"/>
      <c r="W70" s="209"/>
      <c r="X70" s="209"/>
      <c r="Y70" s="209"/>
      <c r="Z70" s="209"/>
      <c r="AA70" s="209"/>
      <c r="AB70" s="209"/>
      <c r="AC70" s="209"/>
      <c r="AD70" s="209"/>
      <c r="AE70" s="209"/>
      <c r="AF70" s="209"/>
      <c r="AG70" s="209"/>
      <c r="AH70" s="209"/>
      <c r="AI70" s="209"/>
      <c r="AJ70" s="209"/>
      <c r="AK70" s="209"/>
      <c r="AL70" s="209"/>
      <c r="AM70" s="209"/>
      <c r="AN70" s="209"/>
      <c r="AO70" s="209"/>
      <c r="AP70" s="209"/>
      <c r="AQ70" s="209"/>
      <c r="AR70" s="209"/>
      <c r="AS70" s="209"/>
      <c r="AT70" s="209"/>
      <c r="AU70" s="209"/>
      <c r="AV70" s="101"/>
      <c r="AW70" s="22"/>
      <c r="AX70" s="21"/>
      <c r="AY70" s="21"/>
      <c r="AZ70" s="21"/>
      <c r="BA70" s="19"/>
      <c r="BB70" s="19"/>
      <c r="BC70" s="19"/>
      <c r="BD70" s="19"/>
      <c r="BE70" s="19"/>
      <c r="BF70" s="19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</row>
    <row r="71" spans="1:82" s="20" customFormat="1" ht="15" customHeight="1" x14ac:dyDescent="0.25">
      <c r="A71" s="101"/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  <c r="AA71" s="102"/>
      <c r="AB71" s="102"/>
      <c r="AC71" s="102"/>
      <c r="AD71" s="102"/>
      <c r="AE71" s="102"/>
      <c r="AF71" s="102"/>
      <c r="AG71" s="102"/>
      <c r="AH71" s="102"/>
      <c r="AI71" s="102"/>
      <c r="AJ71" s="102"/>
      <c r="AK71" s="102"/>
      <c r="AL71" s="102"/>
      <c r="AM71" s="102"/>
      <c r="AN71" s="102"/>
      <c r="AO71" s="102"/>
      <c r="AP71" s="102"/>
      <c r="AQ71" s="102"/>
      <c r="AR71" s="102"/>
      <c r="AS71" s="102"/>
      <c r="AT71" s="102"/>
      <c r="AU71" s="102"/>
      <c r="AV71" s="101"/>
      <c r="AW71" s="22"/>
      <c r="AX71" s="21"/>
      <c r="AY71" s="21"/>
      <c r="AZ71" s="21"/>
      <c r="BA71" s="19"/>
      <c r="BB71" s="19"/>
      <c r="BC71" s="19"/>
      <c r="BD71" s="19"/>
      <c r="BE71" s="19"/>
      <c r="BF71" s="19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</row>
    <row r="72" spans="1:82" s="20" customFormat="1" ht="15" customHeight="1" x14ac:dyDescent="0.25">
      <c r="A72" s="101"/>
      <c r="B72" s="209" t="s">
        <v>196</v>
      </c>
      <c r="C72" s="209"/>
      <c r="D72" s="209"/>
      <c r="E72" s="209"/>
      <c r="F72" s="209"/>
      <c r="G72" s="209"/>
      <c r="H72" s="209"/>
      <c r="I72" s="209"/>
      <c r="J72" s="209"/>
      <c r="K72" s="209"/>
      <c r="L72" s="209"/>
      <c r="M72" s="209"/>
      <c r="N72" s="209"/>
      <c r="O72" s="209"/>
      <c r="P72" s="209"/>
      <c r="Q72" s="209"/>
      <c r="R72" s="209"/>
      <c r="S72" s="209"/>
      <c r="T72" s="209"/>
      <c r="U72" s="209"/>
      <c r="V72" s="209"/>
      <c r="W72" s="209"/>
      <c r="X72" s="209"/>
      <c r="Y72" s="209"/>
      <c r="Z72" s="209"/>
      <c r="AA72" s="209"/>
      <c r="AB72" s="209"/>
      <c r="AC72" s="209"/>
      <c r="AD72" s="209"/>
      <c r="AE72" s="209"/>
      <c r="AF72" s="209"/>
      <c r="AG72" s="209"/>
      <c r="AH72" s="209"/>
      <c r="AI72" s="209"/>
      <c r="AJ72" s="209"/>
      <c r="AK72" s="209"/>
      <c r="AL72" s="209"/>
      <c r="AM72" s="209"/>
      <c r="AN72" s="209"/>
      <c r="AO72" s="209"/>
      <c r="AP72" s="209"/>
      <c r="AQ72" s="209"/>
      <c r="AR72" s="209"/>
      <c r="AS72" s="209"/>
      <c r="AT72" s="209"/>
      <c r="AU72" s="209"/>
      <c r="AV72" s="101"/>
      <c r="AW72" s="22"/>
      <c r="AX72" s="21"/>
      <c r="AY72" s="21"/>
      <c r="AZ72" s="21"/>
      <c r="BA72" s="19"/>
      <c r="BB72" s="19"/>
      <c r="BC72" s="19"/>
      <c r="BD72" s="19"/>
      <c r="BE72" s="19"/>
      <c r="BF72" s="19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</row>
    <row r="73" spans="1:82" s="20" customFormat="1" ht="12.75" customHeight="1" x14ac:dyDescent="0.25">
      <c r="A73" s="101"/>
      <c r="B73" s="209"/>
      <c r="C73" s="209"/>
      <c r="D73" s="209"/>
      <c r="E73" s="209"/>
      <c r="F73" s="209"/>
      <c r="G73" s="209"/>
      <c r="H73" s="209"/>
      <c r="I73" s="209"/>
      <c r="J73" s="209"/>
      <c r="K73" s="209"/>
      <c r="L73" s="209"/>
      <c r="M73" s="209"/>
      <c r="N73" s="209"/>
      <c r="O73" s="209"/>
      <c r="P73" s="209"/>
      <c r="Q73" s="209"/>
      <c r="R73" s="209"/>
      <c r="S73" s="209"/>
      <c r="T73" s="209"/>
      <c r="U73" s="209"/>
      <c r="V73" s="209"/>
      <c r="W73" s="209"/>
      <c r="X73" s="209"/>
      <c r="Y73" s="209"/>
      <c r="Z73" s="209"/>
      <c r="AA73" s="209"/>
      <c r="AB73" s="209"/>
      <c r="AC73" s="209"/>
      <c r="AD73" s="209"/>
      <c r="AE73" s="209"/>
      <c r="AF73" s="209"/>
      <c r="AG73" s="209"/>
      <c r="AH73" s="209"/>
      <c r="AI73" s="209"/>
      <c r="AJ73" s="209"/>
      <c r="AK73" s="209"/>
      <c r="AL73" s="209"/>
      <c r="AM73" s="209"/>
      <c r="AN73" s="209"/>
      <c r="AO73" s="209"/>
      <c r="AP73" s="209"/>
      <c r="AQ73" s="209"/>
      <c r="AR73" s="209"/>
      <c r="AS73" s="209"/>
      <c r="AT73" s="209"/>
      <c r="AU73" s="209"/>
      <c r="AV73" s="101"/>
      <c r="AW73" s="22"/>
      <c r="AX73" s="21"/>
      <c r="AY73" s="21"/>
      <c r="AZ73" s="21"/>
      <c r="BA73" s="19"/>
      <c r="BB73" s="19"/>
      <c r="BC73" s="19"/>
      <c r="BD73" s="19"/>
      <c r="BE73" s="19"/>
      <c r="BF73" s="19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</row>
    <row r="74" spans="1:82" s="20" customFormat="1" ht="6" hidden="1" customHeight="1" x14ac:dyDescent="0.25">
      <c r="A74" s="54"/>
      <c r="B74" s="209"/>
      <c r="C74" s="209"/>
      <c r="D74" s="209"/>
      <c r="E74" s="209"/>
      <c r="F74" s="209"/>
      <c r="G74" s="209"/>
      <c r="H74" s="209"/>
      <c r="I74" s="209"/>
      <c r="J74" s="209"/>
      <c r="K74" s="209"/>
      <c r="L74" s="209"/>
      <c r="M74" s="209"/>
      <c r="N74" s="209"/>
      <c r="O74" s="209"/>
      <c r="P74" s="209"/>
      <c r="Q74" s="209"/>
      <c r="R74" s="209"/>
      <c r="S74" s="209"/>
      <c r="T74" s="209"/>
      <c r="U74" s="209"/>
      <c r="V74" s="209"/>
      <c r="W74" s="209"/>
      <c r="X74" s="209"/>
      <c r="Y74" s="209"/>
      <c r="Z74" s="209"/>
      <c r="AA74" s="209"/>
      <c r="AB74" s="209"/>
      <c r="AC74" s="209"/>
      <c r="AD74" s="209"/>
      <c r="AE74" s="209"/>
      <c r="AF74" s="209"/>
      <c r="AG74" s="209"/>
      <c r="AH74" s="209"/>
      <c r="AI74" s="209"/>
      <c r="AJ74" s="209"/>
      <c r="AK74" s="209"/>
      <c r="AL74" s="209"/>
      <c r="AM74" s="209"/>
      <c r="AN74" s="209"/>
      <c r="AO74" s="209"/>
      <c r="AP74" s="209"/>
      <c r="AQ74" s="209"/>
      <c r="AR74" s="209"/>
      <c r="AS74" s="209"/>
      <c r="AT74" s="209"/>
      <c r="AU74" s="209"/>
      <c r="AV74" s="101"/>
      <c r="AW74" s="22"/>
      <c r="AX74" s="21"/>
      <c r="AY74" s="21"/>
      <c r="AZ74" s="21"/>
      <c r="BA74" s="19"/>
      <c r="BB74" s="19"/>
      <c r="BC74" s="19"/>
      <c r="BD74" s="19"/>
      <c r="BE74" s="19"/>
      <c r="BF74" s="19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</row>
    <row r="75" spans="1:82" ht="12.9" customHeight="1" x14ac:dyDescent="0.25">
      <c r="A75" s="101"/>
      <c r="B75" s="209"/>
      <c r="C75" s="209"/>
      <c r="D75" s="209"/>
      <c r="E75" s="209"/>
      <c r="F75" s="209"/>
      <c r="G75" s="209"/>
      <c r="H75" s="209"/>
      <c r="I75" s="209"/>
      <c r="J75" s="209"/>
      <c r="K75" s="209"/>
      <c r="L75" s="209"/>
      <c r="M75" s="209"/>
      <c r="N75" s="209"/>
      <c r="O75" s="209"/>
      <c r="P75" s="209"/>
      <c r="Q75" s="209"/>
      <c r="R75" s="209"/>
      <c r="S75" s="209"/>
      <c r="T75" s="209"/>
      <c r="U75" s="209"/>
      <c r="V75" s="209"/>
      <c r="W75" s="209"/>
      <c r="X75" s="209"/>
      <c r="Y75" s="209"/>
      <c r="Z75" s="209"/>
      <c r="AA75" s="209"/>
      <c r="AB75" s="209"/>
      <c r="AC75" s="209"/>
      <c r="AD75" s="209"/>
      <c r="AE75" s="209"/>
      <c r="AF75" s="209"/>
      <c r="AG75" s="209"/>
      <c r="AH75" s="209"/>
      <c r="AI75" s="209"/>
      <c r="AJ75" s="209"/>
      <c r="AK75" s="209"/>
      <c r="AL75" s="209"/>
      <c r="AM75" s="209"/>
      <c r="AN75" s="209"/>
      <c r="AO75" s="209"/>
      <c r="AP75" s="209"/>
      <c r="AQ75" s="209"/>
      <c r="AR75" s="209"/>
      <c r="AS75" s="209"/>
      <c r="AT75" s="209"/>
      <c r="AU75" s="209"/>
      <c r="AV75" s="101"/>
    </row>
    <row r="76" spans="1:82" ht="12.9" customHeight="1" x14ac:dyDescent="0.25">
      <c r="A76" s="101"/>
      <c r="B76" s="101"/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1"/>
      <c r="AP76" s="101"/>
      <c r="AQ76" s="101"/>
      <c r="AR76" s="101"/>
      <c r="AS76" s="101"/>
      <c r="AT76" s="101"/>
      <c r="AU76" s="101"/>
      <c r="AV76" s="101"/>
    </row>
    <row r="77" spans="1:82" ht="12.9" customHeight="1" x14ac:dyDescent="0.25">
      <c r="A77" s="123"/>
      <c r="B77" s="123"/>
      <c r="C77" s="123"/>
      <c r="D77" s="123"/>
      <c r="E77" s="123"/>
      <c r="F77" s="123"/>
      <c r="G77" s="123"/>
      <c r="H77" s="123"/>
      <c r="I77" s="123"/>
      <c r="J77" s="123"/>
      <c r="K77" s="123"/>
      <c r="L77" s="123"/>
      <c r="M77" s="123"/>
      <c r="N77" s="123"/>
      <c r="O77" s="123"/>
      <c r="P77" s="123"/>
      <c r="Q77" s="123"/>
      <c r="R77" s="123"/>
      <c r="S77" s="123"/>
      <c r="T77" s="123"/>
      <c r="U77" s="123"/>
      <c r="V77" s="123"/>
      <c r="W77" s="123"/>
      <c r="X77" s="123"/>
      <c r="Y77" s="123"/>
      <c r="Z77" s="123"/>
      <c r="AA77" s="123"/>
      <c r="AB77" s="123"/>
      <c r="AC77" s="123"/>
      <c r="AD77" s="123"/>
      <c r="AE77" s="123"/>
      <c r="AF77" s="123"/>
      <c r="AG77" s="123"/>
      <c r="AH77" s="123"/>
      <c r="AI77" s="123"/>
      <c r="AJ77" s="123"/>
      <c r="AK77" s="123"/>
      <c r="AL77" s="123"/>
      <c r="AM77" s="123"/>
      <c r="AN77" s="123"/>
      <c r="AO77" s="123"/>
      <c r="AP77" s="123"/>
      <c r="AQ77" s="123"/>
      <c r="AR77" s="123"/>
      <c r="AS77" s="123"/>
      <c r="AT77" s="123"/>
      <c r="AU77" s="123"/>
      <c r="AV77" s="123"/>
    </row>
    <row r="78" spans="1:82" ht="12.9" customHeight="1" x14ac:dyDescent="0.25">
      <c r="A78" s="139"/>
      <c r="B78" s="123"/>
      <c r="C78" s="123"/>
      <c r="D78" s="123"/>
      <c r="E78" s="123"/>
      <c r="F78" s="123"/>
      <c r="G78" s="123"/>
      <c r="H78" s="123"/>
      <c r="I78" s="123"/>
      <c r="J78" s="123"/>
      <c r="K78" s="123"/>
      <c r="L78" s="123"/>
      <c r="M78" s="123"/>
      <c r="N78" s="123"/>
      <c r="O78" s="123"/>
      <c r="P78" s="123"/>
      <c r="Q78" s="123"/>
      <c r="R78" s="123"/>
      <c r="S78" s="123"/>
      <c r="T78" s="123"/>
      <c r="U78" s="123"/>
      <c r="V78" s="123"/>
      <c r="W78" s="123"/>
      <c r="X78" s="123"/>
      <c r="Y78" s="123"/>
      <c r="Z78" s="123"/>
      <c r="AA78" s="123"/>
      <c r="AB78" s="123"/>
      <c r="AC78" s="123"/>
      <c r="AD78" s="123"/>
      <c r="AE78" s="123"/>
      <c r="AF78" s="123"/>
      <c r="AG78" s="244"/>
      <c r="AH78" s="245"/>
      <c r="AI78" s="245"/>
      <c r="AJ78" s="245"/>
      <c r="AK78" s="245"/>
      <c r="AL78" s="245"/>
      <c r="AM78" s="245"/>
      <c r="AN78" s="245"/>
      <c r="AO78" s="245"/>
      <c r="AP78" s="245"/>
      <c r="AQ78" s="245"/>
      <c r="AR78" s="245"/>
      <c r="AS78" s="245"/>
      <c r="AT78" s="245"/>
      <c r="AU78" s="245"/>
      <c r="AV78" s="139"/>
    </row>
    <row r="79" spans="1:82" ht="30.75" customHeight="1" x14ac:dyDescent="0.25">
      <c r="A79" s="139"/>
      <c r="B79" s="123"/>
      <c r="C79" s="123"/>
      <c r="D79" s="140" t="s">
        <v>28</v>
      </c>
      <c r="E79" s="241"/>
      <c r="F79" s="242"/>
      <c r="G79" s="242"/>
      <c r="H79" s="242"/>
      <c r="I79" s="242"/>
      <c r="J79" s="242"/>
      <c r="K79" s="243"/>
      <c r="L79" s="141"/>
      <c r="M79" s="240" t="s">
        <v>29</v>
      </c>
      <c r="N79" s="240"/>
      <c r="O79" s="239"/>
      <c r="P79" s="239"/>
      <c r="Q79" s="239"/>
      <c r="R79" s="239"/>
      <c r="S79" s="239"/>
      <c r="T79" s="239"/>
      <c r="U79" s="123"/>
      <c r="V79" s="123"/>
      <c r="W79" s="123"/>
      <c r="X79" s="123"/>
      <c r="Y79" s="238"/>
      <c r="Z79" s="238"/>
      <c r="AA79" s="238"/>
      <c r="AB79" s="238"/>
      <c r="AC79" s="238"/>
      <c r="AD79" s="238"/>
      <c r="AE79" s="238"/>
      <c r="AF79" s="238"/>
      <c r="AG79" s="238"/>
      <c r="AH79" s="238"/>
      <c r="AI79" s="238"/>
      <c r="AJ79" s="238"/>
      <c r="AK79" s="238"/>
      <c r="AL79" s="238"/>
      <c r="AM79" s="238"/>
      <c r="AN79" s="238"/>
      <c r="AO79" s="123"/>
      <c r="AP79" s="123"/>
      <c r="AQ79" s="123"/>
      <c r="AR79" s="123"/>
      <c r="AS79" s="123"/>
      <c r="AT79" s="123"/>
      <c r="AU79" s="123"/>
      <c r="AV79" s="139"/>
    </row>
    <row r="80" spans="1:82" ht="12.9" customHeight="1" x14ac:dyDescent="0.25">
      <c r="A80" s="123"/>
      <c r="B80" s="123"/>
      <c r="C80" s="123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  <c r="R80" s="123"/>
      <c r="S80" s="123"/>
      <c r="T80" s="123"/>
      <c r="U80" s="123"/>
      <c r="V80" s="123"/>
      <c r="W80" s="123"/>
      <c r="X80" s="123"/>
      <c r="Y80" s="238"/>
      <c r="Z80" s="238"/>
      <c r="AA80" s="238"/>
      <c r="AB80" s="238"/>
      <c r="AC80" s="238"/>
      <c r="AD80" s="238"/>
      <c r="AE80" s="238"/>
      <c r="AF80" s="238"/>
      <c r="AG80" s="238"/>
      <c r="AH80" s="238"/>
      <c r="AI80" s="238"/>
      <c r="AJ80" s="238"/>
      <c r="AK80" s="238"/>
      <c r="AL80" s="238"/>
      <c r="AM80" s="238"/>
      <c r="AN80" s="238"/>
      <c r="AO80" s="123"/>
      <c r="AP80" s="123"/>
      <c r="AQ80" s="123"/>
      <c r="AR80" s="123"/>
      <c r="AS80" s="123"/>
      <c r="AT80" s="123"/>
      <c r="AU80" s="123"/>
      <c r="AV80" s="139"/>
    </row>
    <row r="81" spans="1:48" ht="12.9" customHeight="1" x14ac:dyDescent="0.25">
      <c r="A81" s="123"/>
      <c r="B81" s="123"/>
      <c r="C81" s="123"/>
      <c r="D81" s="123"/>
      <c r="E81" s="123"/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123"/>
      <c r="S81" s="123"/>
      <c r="T81" s="123"/>
      <c r="U81" s="123"/>
      <c r="V81" s="123"/>
      <c r="W81" s="123"/>
      <c r="X81" s="123"/>
      <c r="Y81" s="238"/>
      <c r="Z81" s="238"/>
      <c r="AA81" s="238"/>
      <c r="AB81" s="238"/>
      <c r="AC81" s="238"/>
      <c r="AD81" s="238"/>
      <c r="AE81" s="238"/>
      <c r="AF81" s="238"/>
      <c r="AG81" s="238"/>
      <c r="AH81" s="238"/>
      <c r="AI81" s="238"/>
      <c r="AJ81" s="238"/>
      <c r="AK81" s="238"/>
      <c r="AL81" s="238"/>
      <c r="AM81" s="238"/>
      <c r="AN81" s="238"/>
      <c r="AO81" s="123"/>
      <c r="AP81" s="123"/>
      <c r="AQ81" s="123"/>
      <c r="AR81" s="123"/>
      <c r="AS81" s="123"/>
      <c r="AT81" s="123"/>
      <c r="AU81" s="123"/>
      <c r="AV81" s="139"/>
    </row>
    <row r="82" spans="1:48" ht="12.9" customHeight="1" x14ac:dyDescent="0.25">
      <c r="A82" s="123"/>
      <c r="B82" s="123"/>
      <c r="C82" s="123"/>
      <c r="D82" s="123"/>
      <c r="E82" s="123"/>
      <c r="F82" s="123"/>
      <c r="G82" s="123"/>
      <c r="H82" s="123"/>
      <c r="I82" s="123"/>
      <c r="J82" s="123"/>
      <c r="K82" s="123"/>
      <c r="L82" s="123"/>
      <c r="M82" s="123"/>
      <c r="N82" s="123"/>
      <c r="O82" s="123"/>
      <c r="P82" s="123"/>
      <c r="Q82" s="123"/>
      <c r="R82" s="123"/>
      <c r="S82" s="123"/>
      <c r="T82" s="123"/>
      <c r="U82" s="123"/>
      <c r="V82" s="123"/>
      <c r="W82" s="123"/>
      <c r="X82" s="123"/>
      <c r="Y82" s="238"/>
      <c r="Z82" s="238"/>
      <c r="AA82" s="238"/>
      <c r="AB82" s="238"/>
      <c r="AC82" s="238"/>
      <c r="AD82" s="238"/>
      <c r="AE82" s="238"/>
      <c r="AF82" s="238"/>
      <c r="AG82" s="238"/>
      <c r="AH82" s="238"/>
      <c r="AI82" s="238"/>
      <c r="AJ82" s="238"/>
      <c r="AK82" s="238"/>
      <c r="AL82" s="238"/>
      <c r="AM82" s="238"/>
      <c r="AN82" s="238"/>
      <c r="AO82" s="123"/>
      <c r="AP82" s="123"/>
      <c r="AQ82" s="123"/>
      <c r="AR82" s="123"/>
      <c r="AS82" s="123"/>
      <c r="AT82" s="123"/>
      <c r="AU82" s="123"/>
      <c r="AV82" s="139"/>
    </row>
    <row r="83" spans="1:48" ht="12.9" customHeight="1" x14ac:dyDescent="0.25">
      <c r="A83" s="123"/>
      <c r="B83" s="123"/>
      <c r="C83" s="123"/>
      <c r="D83" s="123"/>
      <c r="E83" s="123"/>
      <c r="F83" s="123"/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3"/>
      <c r="S83" s="123"/>
      <c r="T83" s="123"/>
      <c r="U83" s="123"/>
      <c r="V83" s="123"/>
      <c r="W83" s="123"/>
      <c r="X83" s="123"/>
      <c r="Y83" s="238"/>
      <c r="Z83" s="238"/>
      <c r="AA83" s="238"/>
      <c r="AB83" s="238"/>
      <c r="AC83" s="238"/>
      <c r="AD83" s="238"/>
      <c r="AE83" s="238"/>
      <c r="AF83" s="238"/>
      <c r="AG83" s="238"/>
      <c r="AH83" s="238"/>
      <c r="AI83" s="238"/>
      <c r="AJ83" s="238"/>
      <c r="AK83" s="238"/>
      <c r="AL83" s="238"/>
      <c r="AM83" s="238"/>
      <c r="AN83" s="238"/>
      <c r="AO83" s="139"/>
      <c r="AP83" s="139"/>
      <c r="AQ83" s="139"/>
      <c r="AR83" s="139"/>
      <c r="AS83" s="139"/>
      <c r="AT83" s="139"/>
      <c r="AU83" s="139"/>
      <c r="AV83" s="139"/>
    </row>
    <row r="84" spans="1:48" ht="12.9" customHeight="1" x14ac:dyDescent="0.25">
      <c r="A84" s="123"/>
      <c r="B84" s="123"/>
      <c r="C84" s="123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123"/>
      <c r="Q84" s="123"/>
      <c r="R84" s="123"/>
      <c r="S84" s="123"/>
      <c r="T84" s="123"/>
      <c r="U84" s="123"/>
      <c r="V84" s="123"/>
      <c r="W84" s="123"/>
      <c r="X84" s="123"/>
      <c r="Y84" s="238"/>
      <c r="Z84" s="238"/>
      <c r="AA84" s="238"/>
      <c r="AB84" s="238"/>
      <c r="AC84" s="238"/>
      <c r="AD84" s="238"/>
      <c r="AE84" s="238"/>
      <c r="AF84" s="238"/>
      <c r="AG84" s="238"/>
      <c r="AH84" s="238"/>
      <c r="AI84" s="238"/>
      <c r="AJ84" s="238"/>
      <c r="AK84" s="238"/>
      <c r="AL84" s="238"/>
      <c r="AM84" s="238"/>
      <c r="AN84" s="238"/>
      <c r="AO84" s="123"/>
      <c r="AP84" s="123"/>
      <c r="AQ84" s="123"/>
      <c r="AR84" s="123"/>
      <c r="AS84" s="123"/>
      <c r="AT84" s="123"/>
      <c r="AU84" s="123"/>
      <c r="AV84" s="139"/>
    </row>
    <row r="85" spans="1:48" ht="12.9" customHeight="1" x14ac:dyDescent="0.25">
      <c r="A85" s="123"/>
      <c r="B85" s="123"/>
      <c r="C85" s="123"/>
      <c r="D85" s="123"/>
      <c r="E85" s="123"/>
      <c r="F85" s="123"/>
      <c r="G85" s="123"/>
      <c r="H85" s="123"/>
      <c r="I85" s="123"/>
      <c r="J85" s="123"/>
      <c r="K85" s="123"/>
      <c r="L85" s="123"/>
      <c r="M85" s="123"/>
      <c r="N85" s="123"/>
      <c r="O85" s="123"/>
      <c r="P85" s="123"/>
      <c r="Q85" s="123"/>
      <c r="R85" s="123"/>
      <c r="S85" s="123"/>
      <c r="T85" s="123"/>
      <c r="U85" s="123"/>
      <c r="V85" s="123"/>
      <c r="W85" s="123"/>
      <c r="X85" s="123"/>
      <c r="Y85" s="238"/>
      <c r="Z85" s="238"/>
      <c r="AA85" s="238"/>
      <c r="AB85" s="238"/>
      <c r="AC85" s="238"/>
      <c r="AD85" s="238"/>
      <c r="AE85" s="238"/>
      <c r="AF85" s="238"/>
      <c r="AG85" s="238"/>
      <c r="AH85" s="238"/>
      <c r="AI85" s="238"/>
      <c r="AJ85" s="238"/>
      <c r="AK85" s="238"/>
      <c r="AL85" s="238"/>
      <c r="AM85" s="238"/>
      <c r="AN85" s="238"/>
      <c r="AO85" s="123"/>
      <c r="AP85" s="123"/>
      <c r="AQ85" s="123"/>
      <c r="AR85" s="123"/>
      <c r="AS85" s="123"/>
      <c r="AT85" s="123"/>
      <c r="AU85" s="123"/>
      <c r="AV85" s="139"/>
    </row>
    <row r="86" spans="1:48" ht="12.9" customHeight="1" x14ac:dyDescent="0.25">
      <c r="A86" s="123"/>
      <c r="B86" s="123"/>
      <c r="C86" s="123"/>
      <c r="D86" s="123"/>
      <c r="E86" s="123"/>
      <c r="F86" s="123"/>
      <c r="G86" s="123"/>
      <c r="H86" s="123"/>
      <c r="I86" s="123"/>
      <c r="J86" s="123"/>
      <c r="K86" s="123"/>
      <c r="L86" s="123"/>
      <c r="M86" s="123"/>
      <c r="N86" s="123"/>
      <c r="O86" s="123"/>
      <c r="P86" s="123"/>
      <c r="Q86" s="123"/>
      <c r="R86" s="123"/>
      <c r="S86" s="123"/>
      <c r="T86" s="123"/>
      <c r="U86" s="123"/>
      <c r="V86" s="123"/>
      <c r="W86" s="123"/>
      <c r="X86" s="123"/>
      <c r="Y86" s="237" t="s">
        <v>174</v>
      </c>
      <c r="Z86" s="237"/>
      <c r="AA86" s="237"/>
      <c r="AB86" s="237"/>
      <c r="AC86" s="237"/>
      <c r="AD86" s="237"/>
      <c r="AE86" s="237"/>
      <c r="AF86" s="237"/>
      <c r="AG86" s="237"/>
      <c r="AH86" s="237"/>
      <c r="AI86" s="237"/>
      <c r="AJ86" s="237"/>
      <c r="AK86" s="237"/>
      <c r="AL86" s="237"/>
      <c r="AM86" s="237"/>
      <c r="AN86" s="237"/>
      <c r="AO86" s="123"/>
      <c r="AP86" s="123"/>
      <c r="AQ86" s="123"/>
      <c r="AR86" s="123"/>
      <c r="AS86" s="123"/>
      <c r="AT86" s="123"/>
      <c r="AU86" s="123"/>
      <c r="AV86" s="139"/>
    </row>
    <row r="87" spans="1:48" ht="12.9" customHeight="1" x14ac:dyDescent="0.25">
      <c r="A87" s="123"/>
      <c r="B87" s="123"/>
      <c r="C87" s="123"/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3"/>
      <c r="P87" s="123"/>
      <c r="Q87" s="123"/>
      <c r="R87" s="123"/>
      <c r="S87" s="123"/>
      <c r="T87" s="123"/>
      <c r="U87" s="123"/>
      <c r="V87" s="123"/>
      <c r="W87" s="123"/>
      <c r="X87" s="123"/>
      <c r="Y87" s="123"/>
      <c r="Z87" s="123"/>
      <c r="AA87" s="123"/>
      <c r="AB87" s="123"/>
      <c r="AC87" s="123"/>
      <c r="AD87" s="123"/>
      <c r="AE87" s="123"/>
      <c r="AF87" s="123"/>
      <c r="AG87" s="123"/>
      <c r="AH87" s="123"/>
      <c r="AI87" s="123"/>
      <c r="AJ87" s="123"/>
      <c r="AK87" s="123"/>
      <c r="AL87" s="123"/>
      <c r="AM87" s="123"/>
      <c r="AN87" s="123"/>
      <c r="AO87" s="123"/>
      <c r="AP87" s="123"/>
      <c r="AQ87" s="123"/>
      <c r="AR87" s="123"/>
      <c r="AS87" s="123"/>
      <c r="AT87" s="123"/>
      <c r="AU87" s="123"/>
      <c r="AV87" s="139"/>
    </row>
    <row r="88" spans="1:48" ht="12.9" customHeight="1" x14ac:dyDescent="0.25">
      <c r="A88" s="142"/>
      <c r="B88" s="139"/>
      <c r="C88" s="139"/>
      <c r="D88" s="139"/>
      <c r="E88" s="139"/>
      <c r="F88" s="139"/>
      <c r="G88" s="143"/>
      <c r="H88" s="143"/>
      <c r="I88" s="143"/>
      <c r="J88" s="143"/>
      <c r="K88" s="143"/>
      <c r="L88" s="143"/>
      <c r="M88" s="143"/>
      <c r="N88" s="143"/>
      <c r="O88" s="143"/>
      <c r="P88" s="143"/>
      <c r="Q88" s="143"/>
      <c r="R88" s="143"/>
      <c r="S88" s="143"/>
      <c r="T88" s="143"/>
      <c r="U88" s="143"/>
      <c r="V88" s="143"/>
      <c r="W88" s="143"/>
      <c r="X88" s="143"/>
      <c r="Y88" s="143"/>
      <c r="Z88" s="143"/>
      <c r="AA88" s="143"/>
      <c r="AB88" s="143"/>
      <c r="AC88" s="143"/>
      <c r="AD88" s="143"/>
      <c r="AE88" s="143"/>
      <c r="AF88" s="143"/>
      <c r="AG88" s="143"/>
      <c r="AH88" s="143"/>
      <c r="AI88" s="143"/>
      <c r="AJ88" s="143"/>
      <c r="AK88" s="143"/>
      <c r="AL88" s="143"/>
      <c r="AM88" s="143"/>
      <c r="AN88" s="143"/>
      <c r="AO88" s="143"/>
      <c r="AP88" s="143"/>
      <c r="AQ88" s="143"/>
      <c r="AR88" s="143"/>
      <c r="AS88" s="143"/>
      <c r="AT88" s="143"/>
      <c r="AU88" s="143"/>
      <c r="AV88" s="139"/>
    </row>
    <row r="89" spans="1:48" ht="12.9" customHeight="1" x14ac:dyDescent="0.25">
      <c r="B89" s="1"/>
      <c r="C89" s="2"/>
      <c r="D89" s="3"/>
      <c r="E89" s="3"/>
    </row>
    <row r="90" spans="1:48" ht="12.9" customHeight="1" x14ac:dyDescent="0.25"/>
    <row r="91" spans="1:48" ht="12.9" customHeight="1" x14ac:dyDescent="0.25"/>
    <row r="92" spans="1:48" ht="12.9" customHeight="1" x14ac:dyDescent="0.25"/>
    <row r="93" spans="1:48" ht="12.9" customHeight="1" x14ac:dyDescent="0.25"/>
    <row r="94" spans="1:48" ht="12.9" customHeight="1" x14ac:dyDescent="0.25"/>
    <row r="95" spans="1:48" ht="12.9" customHeight="1" x14ac:dyDescent="0.25"/>
    <row r="96" spans="1:48" ht="12.9" customHeight="1" x14ac:dyDescent="0.25"/>
    <row r="97" ht="12.9" customHeight="1" x14ac:dyDescent="0.25"/>
    <row r="98" ht="12.9" customHeight="1" x14ac:dyDescent="0.25"/>
    <row r="99" ht="12.9" customHeight="1" x14ac:dyDescent="0.25"/>
    <row r="100" ht="12.9" customHeight="1" x14ac:dyDescent="0.25"/>
    <row r="101" ht="12.9" customHeight="1" x14ac:dyDescent="0.25"/>
    <row r="102" ht="12.9" customHeight="1" x14ac:dyDescent="0.25"/>
    <row r="103" ht="12.9" customHeight="1" x14ac:dyDescent="0.25"/>
    <row r="104" ht="12.9" customHeight="1" x14ac:dyDescent="0.25"/>
    <row r="105" ht="12.9" customHeight="1" x14ac:dyDescent="0.25"/>
    <row r="106" ht="12.9" customHeight="1" x14ac:dyDescent="0.25"/>
    <row r="107" ht="12.9" customHeight="1" x14ac:dyDescent="0.25"/>
    <row r="108" ht="12.9" customHeight="1" x14ac:dyDescent="0.25"/>
    <row r="109" ht="12.9" customHeight="1" x14ac:dyDescent="0.25"/>
    <row r="110" ht="12.9" customHeight="1" x14ac:dyDescent="0.25"/>
    <row r="111" ht="12.9" customHeight="1" x14ac:dyDescent="0.25"/>
    <row r="112" ht="12.9" customHeight="1" x14ac:dyDescent="0.25"/>
    <row r="113" ht="12.9" customHeight="1" x14ac:dyDescent="0.25"/>
    <row r="114" ht="12.9" customHeight="1" x14ac:dyDescent="0.25"/>
    <row r="115" ht="12.9" customHeight="1" x14ac:dyDescent="0.25"/>
    <row r="116" ht="12.9" customHeight="1" x14ac:dyDescent="0.25"/>
    <row r="117" ht="12.9" customHeight="1" x14ac:dyDescent="0.25"/>
    <row r="118" ht="12.9" customHeight="1" x14ac:dyDescent="0.25"/>
    <row r="119" ht="12.9" customHeight="1" x14ac:dyDescent="0.25"/>
    <row r="120" ht="12.9" customHeight="1" x14ac:dyDescent="0.25"/>
    <row r="121" ht="12.9" customHeight="1" x14ac:dyDescent="0.25"/>
    <row r="122" ht="12.9" customHeight="1" x14ac:dyDescent="0.25"/>
    <row r="123" ht="12.9" customHeight="1" x14ac:dyDescent="0.25"/>
    <row r="124" ht="12.9" customHeight="1" x14ac:dyDescent="0.25"/>
    <row r="125" ht="12.9" customHeight="1" x14ac:dyDescent="0.25"/>
    <row r="126" ht="12.9" customHeight="1" x14ac:dyDescent="0.25"/>
    <row r="127" ht="12.9" customHeight="1" x14ac:dyDescent="0.25"/>
    <row r="128" ht="12.9" customHeight="1" x14ac:dyDescent="0.25"/>
    <row r="129" ht="12.9" customHeight="1" x14ac:dyDescent="0.25"/>
    <row r="130" ht="12.9" customHeight="1" x14ac:dyDescent="0.25"/>
    <row r="131" ht="12.9" customHeight="1" x14ac:dyDescent="0.25"/>
    <row r="132" ht="12.9" customHeight="1" x14ac:dyDescent="0.25"/>
    <row r="133" ht="12.9" customHeight="1" x14ac:dyDescent="0.25"/>
    <row r="134" ht="12.9" customHeight="1" x14ac:dyDescent="0.25"/>
    <row r="135" ht="12.9" customHeight="1" x14ac:dyDescent="0.25"/>
    <row r="136" ht="12.9" customHeight="1" x14ac:dyDescent="0.25"/>
    <row r="137" ht="12.9" customHeight="1" x14ac:dyDescent="0.25"/>
    <row r="138" ht="12.9" customHeight="1" x14ac:dyDescent="0.25"/>
    <row r="139" ht="12.9" customHeight="1" x14ac:dyDescent="0.25"/>
    <row r="140" ht="12.9" customHeight="1" x14ac:dyDescent="0.25"/>
    <row r="141" ht="12.9" customHeight="1" x14ac:dyDescent="0.25"/>
    <row r="142" ht="12.9" customHeight="1" x14ac:dyDescent="0.25"/>
    <row r="143" ht="12.9" customHeight="1" x14ac:dyDescent="0.25"/>
    <row r="144" ht="12.9" customHeight="1" x14ac:dyDescent="0.25"/>
    <row r="145" ht="12.9" customHeight="1" x14ac:dyDescent="0.25"/>
    <row r="146" ht="12.9" customHeight="1" x14ac:dyDescent="0.25"/>
    <row r="147" ht="12.9" customHeight="1" x14ac:dyDescent="0.25"/>
    <row r="148" ht="12.9" customHeight="1" x14ac:dyDescent="0.25"/>
    <row r="149" ht="12.9" customHeight="1" x14ac:dyDescent="0.25"/>
    <row r="150" ht="12.9" customHeight="1" x14ac:dyDescent="0.25"/>
    <row r="151" ht="12.9" customHeight="1" x14ac:dyDescent="0.25"/>
    <row r="152" ht="12.9" customHeight="1" x14ac:dyDescent="0.25"/>
    <row r="153" ht="12.9" customHeight="1" x14ac:dyDescent="0.25"/>
    <row r="154" ht="12.9" customHeight="1" x14ac:dyDescent="0.25"/>
    <row r="155" ht="12.9" customHeight="1" x14ac:dyDescent="0.25"/>
    <row r="156" ht="12.9" customHeight="1" x14ac:dyDescent="0.25"/>
    <row r="157" ht="12.9" customHeight="1" x14ac:dyDescent="0.25"/>
    <row r="158" ht="12.9" customHeight="1" x14ac:dyDescent="0.25"/>
    <row r="159" ht="12.9" customHeight="1" x14ac:dyDescent="0.25"/>
    <row r="160" ht="12.9" customHeight="1" x14ac:dyDescent="0.25"/>
    <row r="161" ht="12.9" customHeight="1" x14ac:dyDescent="0.25"/>
    <row r="162" ht="12.9" customHeight="1" x14ac:dyDescent="0.25"/>
    <row r="163" ht="12.9" customHeight="1" x14ac:dyDescent="0.25"/>
    <row r="164" ht="12.9" customHeight="1" x14ac:dyDescent="0.25"/>
    <row r="165" ht="12.9" customHeight="1" x14ac:dyDescent="0.25"/>
    <row r="166" ht="12.9" customHeight="1" x14ac:dyDescent="0.25"/>
    <row r="167" ht="12.9" customHeight="1" x14ac:dyDescent="0.25"/>
    <row r="168" ht="12.9" customHeight="1" x14ac:dyDescent="0.25"/>
    <row r="169" ht="12.9" customHeight="1" x14ac:dyDescent="0.25"/>
    <row r="170" ht="12.9" customHeight="1" x14ac:dyDescent="0.25"/>
    <row r="171" ht="12.9" customHeight="1" x14ac:dyDescent="0.25"/>
    <row r="172" ht="12.9" customHeight="1" x14ac:dyDescent="0.25"/>
    <row r="173" ht="12.9" customHeight="1" x14ac:dyDescent="0.25"/>
    <row r="174" ht="12.9" customHeight="1" x14ac:dyDescent="0.25"/>
    <row r="175" ht="12.9" customHeight="1" x14ac:dyDescent="0.25"/>
    <row r="176" ht="12.9" customHeight="1" x14ac:dyDescent="0.25"/>
    <row r="177" ht="12.9" customHeight="1" x14ac:dyDescent="0.25"/>
    <row r="178" ht="12.9" customHeight="1" x14ac:dyDescent="0.25"/>
    <row r="179" ht="12.9" customHeight="1" x14ac:dyDescent="0.25"/>
    <row r="180" ht="12.9" customHeight="1" x14ac:dyDescent="0.25"/>
    <row r="181" ht="12.9" customHeight="1" x14ac:dyDescent="0.25"/>
    <row r="182" ht="12.9" customHeight="1" x14ac:dyDescent="0.25"/>
    <row r="183" ht="12.9" customHeight="1" x14ac:dyDescent="0.25"/>
    <row r="184" ht="12.9" customHeight="1" x14ac:dyDescent="0.25"/>
    <row r="185" ht="12.9" customHeight="1" x14ac:dyDescent="0.25"/>
    <row r="186" ht="12.9" customHeight="1" x14ac:dyDescent="0.25"/>
    <row r="187" ht="12.9" customHeight="1" x14ac:dyDescent="0.25"/>
    <row r="188" ht="12.9" customHeight="1" x14ac:dyDescent="0.25"/>
    <row r="189" ht="12.9" customHeight="1" x14ac:dyDescent="0.25"/>
    <row r="190" ht="12.9" customHeight="1" x14ac:dyDescent="0.25"/>
    <row r="191" ht="12.9" customHeight="1" x14ac:dyDescent="0.25"/>
    <row r="192" ht="12.9" customHeight="1" x14ac:dyDescent="0.25"/>
    <row r="193" ht="12.9" customHeight="1" x14ac:dyDescent="0.25"/>
    <row r="194" ht="12.9" customHeight="1" x14ac:dyDescent="0.25"/>
    <row r="195" ht="12.9" customHeight="1" x14ac:dyDescent="0.25"/>
    <row r="196" ht="12.9" customHeight="1" x14ac:dyDescent="0.25"/>
    <row r="197" ht="12.9" customHeight="1" x14ac:dyDescent="0.25"/>
    <row r="198" ht="12.9" customHeight="1" x14ac:dyDescent="0.25"/>
    <row r="199" ht="12.9" customHeight="1" x14ac:dyDescent="0.25"/>
    <row r="200" ht="12.9" customHeight="1" x14ac:dyDescent="0.25"/>
    <row r="201" ht="12.9" customHeight="1" x14ac:dyDescent="0.25"/>
    <row r="202" ht="12.9" customHeight="1" x14ac:dyDescent="0.25"/>
    <row r="203" ht="12.9" customHeight="1" x14ac:dyDescent="0.25"/>
    <row r="204" ht="12.9" customHeight="1" x14ac:dyDescent="0.25"/>
    <row r="205" ht="12.9" customHeight="1" x14ac:dyDescent="0.25"/>
    <row r="206" ht="12.9" customHeight="1" x14ac:dyDescent="0.25"/>
    <row r="207" ht="12.9" customHeight="1" x14ac:dyDescent="0.25"/>
    <row r="208" ht="12.9" customHeight="1" x14ac:dyDescent="0.25"/>
    <row r="209" ht="12.9" customHeight="1" x14ac:dyDescent="0.25"/>
    <row r="210" ht="12.9" customHeight="1" x14ac:dyDescent="0.25"/>
    <row r="211" ht="12.9" customHeight="1" x14ac:dyDescent="0.25"/>
    <row r="212" ht="12.9" customHeight="1" x14ac:dyDescent="0.25"/>
    <row r="213" ht="12.9" customHeight="1" x14ac:dyDescent="0.25"/>
    <row r="214" ht="12.9" customHeight="1" x14ac:dyDescent="0.25"/>
    <row r="215" ht="12.9" customHeight="1" x14ac:dyDescent="0.25"/>
    <row r="216" ht="12.9" customHeight="1" x14ac:dyDescent="0.25"/>
    <row r="217" ht="12.9" customHeight="1" x14ac:dyDescent="0.25"/>
    <row r="218" ht="12.9" customHeight="1" x14ac:dyDescent="0.25"/>
    <row r="219" ht="12.9" customHeight="1" x14ac:dyDescent="0.25"/>
    <row r="220" ht="12.9" customHeight="1" x14ac:dyDescent="0.25"/>
    <row r="221" ht="12.9" customHeight="1" x14ac:dyDescent="0.25"/>
    <row r="222" ht="12.9" customHeight="1" x14ac:dyDescent="0.25"/>
    <row r="223" ht="12.9" customHeight="1" x14ac:dyDescent="0.25"/>
    <row r="224" ht="12.9" customHeight="1" x14ac:dyDescent="0.25"/>
    <row r="225" ht="12.9" customHeight="1" x14ac:dyDescent="0.25"/>
    <row r="226" ht="12.9" customHeight="1" x14ac:dyDescent="0.25"/>
    <row r="227" ht="12.9" customHeight="1" x14ac:dyDescent="0.25"/>
    <row r="228" ht="12.9" customHeight="1" x14ac:dyDescent="0.25"/>
    <row r="229" ht="12.9" customHeight="1" x14ac:dyDescent="0.25"/>
    <row r="230" ht="12.9" customHeight="1" x14ac:dyDescent="0.25"/>
    <row r="231" ht="12.9" customHeight="1" x14ac:dyDescent="0.25"/>
    <row r="232" ht="12.9" customHeight="1" x14ac:dyDescent="0.25"/>
    <row r="233" ht="12.9" customHeight="1" x14ac:dyDescent="0.25"/>
    <row r="234" ht="12.9" customHeight="1" x14ac:dyDescent="0.25"/>
    <row r="235" ht="12.9" customHeight="1" x14ac:dyDescent="0.25"/>
    <row r="236" ht="12.9" customHeight="1" x14ac:dyDescent="0.25"/>
    <row r="237" ht="12.9" customHeight="1" x14ac:dyDescent="0.25"/>
    <row r="238" ht="12.9" customHeight="1" x14ac:dyDescent="0.25"/>
    <row r="239" ht="12.9" customHeight="1" x14ac:dyDescent="0.25"/>
    <row r="240" ht="12.9" customHeight="1" x14ac:dyDescent="0.25"/>
    <row r="241" ht="12.9" customHeight="1" x14ac:dyDescent="0.25"/>
    <row r="242" ht="12.9" customHeight="1" x14ac:dyDescent="0.25"/>
    <row r="243" ht="12.9" customHeight="1" x14ac:dyDescent="0.25"/>
    <row r="244" ht="12.9" customHeight="1" x14ac:dyDescent="0.25"/>
    <row r="245" ht="12.9" customHeight="1" x14ac:dyDescent="0.25"/>
    <row r="246" ht="12.9" customHeight="1" x14ac:dyDescent="0.25"/>
    <row r="247" ht="12.9" customHeight="1" x14ac:dyDescent="0.25"/>
    <row r="248" ht="12.9" customHeight="1" x14ac:dyDescent="0.25"/>
    <row r="249" ht="12.9" customHeight="1" x14ac:dyDescent="0.25"/>
    <row r="250" ht="12.9" customHeight="1" x14ac:dyDescent="0.25"/>
    <row r="251" ht="12.9" customHeight="1" x14ac:dyDescent="0.25"/>
    <row r="252" ht="12.9" customHeight="1" x14ac:dyDescent="0.25"/>
    <row r="253" ht="12.9" customHeight="1" x14ac:dyDescent="0.25"/>
    <row r="254" ht="12.9" customHeight="1" x14ac:dyDescent="0.25"/>
    <row r="255" ht="12.9" customHeight="1" x14ac:dyDescent="0.25"/>
    <row r="256" ht="12.9" customHeight="1" x14ac:dyDescent="0.25"/>
    <row r="257" ht="12.9" customHeight="1" x14ac:dyDescent="0.25"/>
    <row r="258" ht="12.9" customHeight="1" x14ac:dyDescent="0.25"/>
    <row r="259" ht="12.9" customHeight="1" x14ac:dyDescent="0.25"/>
    <row r="260" ht="12.9" customHeight="1" x14ac:dyDescent="0.25"/>
    <row r="261" ht="12.9" customHeight="1" x14ac:dyDescent="0.25"/>
    <row r="262" ht="12.9" customHeight="1" x14ac:dyDescent="0.25"/>
  </sheetData>
  <sheetProtection selectLockedCells="1"/>
  <customSheetViews>
    <customSheetView guid="{AB6E77A8-9835-4957-8110-045D43C62205}" scale="160" showPageBreaks="1" fitToPage="1" printArea="1" hiddenRows="1" view="pageBreakPreview" showRuler="0">
      <selection activeCell="N61" sqref="N61"/>
      <pageMargins left="0.19685039370078741" right="0.19685039370078741" top="0.19685039370078741" bottom="0.19685039370078741" header="0" footer="0"/>
      <printOptions horizontalCentered="1" verticalCentered="1"/>
      <pageSetup paperSize="9" scale="81" orientation="portrait" r:id="rId1"/>
      <headerFooter alignWithMargins="0"/>
    </customSheetView>
    <customSheetView guid="{F515DD1C-0BC5-4C53-9EC2-FD7FB379E1AC}" scale="160" showPageBreaks="1" fitToPage="1" printArea="1" hiddenRows="1" view="pageBreakPreview" showRuler="0" topLeftCell="A43">
      <selection activeCell="R52" sqref="R52:V52"/>
      <pageMargins left="0.19685039370078741" right="0.19685039370078741" top="0.19685039370078741" bottom="0.19685039370078741" header="0" footer="0"/>
      <printOptions horizontalCentered="1" verticalCentered="1"/>
      <pageSetup paperSize="9" scale="81" orientation="portrait" r:id="rId2"/>
      <headerFooter alignWithMargins="0"/>
    </customSheetView>
  </customSheetViews>
  <mergeCells count="63">
    <mergeCell ref="B37:O37"/>
    <mergeCell ref="P37:AB37"/>
    <mergeCell ref="Y86:AN86"/>
    <mergeCell ref="B43:AU43"/>
    <mergeCell ref="Y79:AN85"/>
    <mergeCell ref="O79:T79"/>
    <mergeCell ref="M79:N79"/>
    <mergeCell ref="E79:K79"/>
    <mergeCell ref="AG78:AU78"/>
    <mergeCell ref="B64:AU64"/>
    <mergeCell ref="A60:AV60"/>
    <mergeCell ref="B72:AU75"/>
    <mergeCell ref="B69:AU70"/>
    <mergeCell ref="A67:AV67"/>
    <mergeCell ref="P39:AB39"/>
    <mergeCell ref="B39:O39"/>
    <mergeCell ref="A27:AV27"/>
    <mergeCell ref="D26:AU26"/>
    <mergeCell ref="B25:J25"/>
    <mergeCell ref="H34:AU34"/>
    <mergeCell ref="A35:AV35"/>
    <mergeCell ref="A31:AV31"/>
    <mergeCell ref="A33:AV33"/>
    <mergeCell ref="H32:AU32"/>
    <mergeCell ref="B32:G32"/>
    <mergeCell ref="H30:AU30"/>
    <mergeCell ref="B28:AU28"/>
    <mergeCell ref="H48:AM48"/>
    <mergeCell ref="B42:AU42"/>
    <mergeCell ref="B52:AU52"/>
    <mergeCell ref="B53:AU53"/>
    <mergeCell ref="B46:O46"/>
    <mergeCell ref="R46:AE46"/>
    <mergeCell ref="AH46:AU46"/>
    <mergeCell ref="AF13:AG13"/>
    <mergeCell ref="AH13:AL13"/>
    <mergeCell ref="B13:G13"/>
    <mergeCell ref="AO13:AU13"/>
    <mergeCell ref="AR17:AU17"/>
    <mergeCell ref="B15:N15"/>
    <mergeCell ref="B17:G17"/>
    <mergeCell ref="H17:AB17"/>
    <mergeCell ref="O15:AD15"/>
    <mergeCell ref="H13:AD13"/>
    <mergeCell ref="AD17:AI17"/>
    <mergeCell ref="AJ17:AN17"/>
    <mergeCell ref="AP17:AQ17"/>
    <mergeCell ref="H1:AV4"/>
    <mergeCell ref="B11:AU11"/>
    <mergeCell ref="A10:AV10"/>
    <mergeCell ref="A5:AV5"/>
    <mergeCell ref="B6:AU6"/>
    <mergeCell ref="A7:AV7"/>
    <mergeCell ref="A9:AV9"/>
    <mergeCell ref="B23:J23"/>
    <mergeCell ref="K23:AN23"/>
    <mergeCell ref="K25:AN25"/>
    <mergeCell ref="B19:J19"/>
    <mergeCell ref="K21:AB21"/>
    <mergeCell ref="K19:AB19"/>
    <mergeCell ref="AH21:AN21"/>
    <mergeCell ref="H21:J21"/>
    <mergeCell ref="AD21:AG21"/>
  </mergeCells>
  <phoneticPr fontId="2" type="noConversion"/>
  <dataValidations count="1">
    <dataValidation type="list" allowBlank="1" showInputMessage="1" showErrorMessage="1" sqref="AD65 S47 G47 AQ65 AD47 AQ49:AQ51 AD49:AD51 S49:S51 G49:G51 S65 AD45 AQ45 AQ47 G65" xr:uid="{00000000-0002-0000-0000-000000000000}">
      <formula1>kriz</formula1>
    </dataValidation>
  </dataValidations>
  <printOptions horizontalCentered="1" verticalCentered="1"/>
  <pageMargins left="0" right="0" top="0" bottom="0" header="0" footer="0"/>
  <pageSetup paperSize="9" scale="64"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175260</xdr:colOff>
                    <xdr:row>44</xdr:row>
                    <xdr:rowOff>7620</xdr:rowOff>
                  </from>
                  <to>
                    <xdr:col>5</xdr:col>
                    <xdr:colOff>259080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19</xdr:col>
                    <xdr:colOff>304800</xdr:colOff>
                    <xdr:row>44</xdr:row>
                    <xdr:rowOff>7620</xdr:rowOff>
                  </from>
                  <to>
                    <xdr:col>21</xdr:col>
                    <xdr:colOff>114300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36</xdr:col>
                    <xdr:colOff>175260</xdr:colOff>
                    <xdr:row>44</xdr:row>
                    <xdr:rowOff>7620</xdr:rowOff>
                  </from>
                  <to>
                    <xdr:col>37</xdr:col>
                    <xdr:colOff>175260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4</xdr:col>
                    <xdr:colOff>83820</xdr:colOff>
                    <xdr:row>54</xdr:row>
                    <xdr:rowOff>7620</xdr:rowOff>
                  </from>
                  <to>
                    <xdr:col>5</xdr:col>
                    <xdr:colOff>175260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12</xdr:col>
                    <xdr:colOff>83820</xdr:colOff>
                    <xdr:row>54</xdr:row>
                    <xdr:rowOff>7620</xdr:rowOff>
                  </from>
                  <to>
                    <xdr:col>13</xdr:col>
                    <xdr:colOff>198120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19</xdr:col>
                    <xdr:colOff>220980</xdr:colOff>
                    <xdr:row>54</xdr:row>
                    <xdr:rowOff>7620</xdr:rowOff>
                  </from>
                  <to>
                    <xdr:col>21</xdr:col>
                    <xdr:colOff>30480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29</xdr:col>
                    <xdr:colOff>144780</xdr:colOff>
                    <xdr:row>54</xdr:row>
                    <xdr:rowOff>7620</xdr:rowOff>
                  </from>
                  <to>
                    <xdr:col>30</xdr:col>
                    <xdr:colOff>137160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38</xdr:col>
                    <xdr:colOff>297180</xdr:colOff>
                    <xdr:row>54</xdr:row>
                    <xdr:rowOff>7620</xdr:rowOff>
                  </from>
                  <to>
                    <xdr:col>39</xdr:col>
                    <xdr:colOff>289560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7</xdr:col>
                    <xdr:colOff>83820</xdr:colOff>
                    <xdr:row>56</xdr:row>
                    <xdr:rowOff>7620</xdr:rowOff>
                  </from>
                  <to>
                    <xdr:col>8</xdr:col>
                    <xdr:colOff>76200</xdr:colOff>
                    <xdr:row>57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A242"/>
  </sheetPr>
  <dimension ref="A1:G120"/>
  <sheetViews>
    <sheetView zoomScale="115" zoomScaleNormal="115" zoomScaleSheetLayoutView="100" workbookViewId="0">
      <pane ySplit="3" topLeftCell="A55" activePane="bottomLeft" state="frozen"/>
      <selection pane="bottomLeft" sqref="A1:F1"/>
    </sheetView>
  </sheetViews>
  <sheetFormatPr defaultRowHeight="13.2" x14ac:dyDescent="0.25"/>
  <cols>
    <col min="1" max="1" width="51.33203125" customWidth="1"/>
    <col min="2" max="2" width="11.109375" style="31" bestFit="1" customWidth="1"/>
    <col min="3" max="3" width="12.5546875" customWidth="1"/>
    <col min="4" max="4" width="19.6640625" customWidth="1"/>
    <col min="5" max="5" width="12.5546875" customWidth="1"/>
    <col min="6" max="6" width="19.6640625" customWidth="1"/>
  </cols>
  <sheetData>
    <row r="1" spans="1:7" ht="15.6" x14ac:dyDescent="0.3">
      <c r="A1" s="260" t="s">
        <v>206</v>
      </c>
      <c r="B1" s="260"/>
      <c r="C1" s="260"/>
      <c r="D1" s="260"/>
      <c r="E1" s="260"/>
      <c r="F1" s="260"/>
      <c r="G1" s="33"/>
    </row>
    <row r="2" spans="1:7" ht="16.2" thickBot="1" x14ac:dyDescent="0.35">
      <c r="A2" s="48"/>
      <c r="B2" s="49"/>
      <c r="C2" s="33"/>
      <c r="D2" s="33"/>
      <c r="E2" s="33"/>
      <c r="F2" s="33"/>
      <c r="G2" s="33"/>
    </row>
    <row r="3" spans="1:7" ht="48" customHeight="1" x14ac:dyDescent="0.25">
      <c r="A3" s="150" t="s">
        <v>162</v>
      </c>
      <c r="B3" s="164" t="s">
        <v>205</v>
      </c>
      <c r="C3" s="151" t="s">
        <v>182</v>
      </c>
      <c r="D3" s="152" t="s">
        <v>197</v>
      </c>
      <c r="E3" s="153" t="s">
        <v>183</v>
      </c>
      <c r="F3" s="154" t="s">
        <v>198</v>
      </c>
    </row>
    <row r="4" spans="1:7" ht="6.75" customHeight="1" thickBot="1" x14ac:dyDescent="0.3">
      <c r="A4" s="252"/>
      <c r="B4" s="253"/>
      <c r="C4" s="253"/>
      <c r="D4" s="253"/>
      <c r="E4" s="253"/>
      <c r="F4" s="254"/>
    </row>
    <row r="5" spans="1:7" ht="14.4" x14ac:dyDescent="0.25">
      <c r="A5" s="174" t="s">
        <v>32</v>
      </c>
      <c r="B5" s="175">
        <v>275</v>
      </c>
      <c r="C5" s="176"/>
      <c r="D5" s="177">
        <f>B5*C5*0.6</f>
        <v>0</v>
      </c>
      <c r="E5" s="173"/>
      <c r="F5" s="156">
        <f t="shared" ref="F5:F13" si="0">(B5*E5)</f>
        <v>0</v>
      </c>
    </row>
    <row r="6" spans="1:7" ht="14.4" x14ac:dyDescent="0.25">
      <c r="A6" s="155" t="s">
        <v>33</v>
      </c>
      <c r="B6" s="165">
        <v>355</v>
      </c>
      <c r="C6" s="171"/>
      <c r="D6" s="178">
        <f t="shared" ref="D6:D13" si="1">B6*C6*0.6</f>
        <v>0</v>
      </c>
      <c r="E6" s="172"/>
      <c r="F6" s="158">
        <f t="shared" si="0"/>
        <v>0</v>
      </c>
    </row>
    <row r="7" spans="1:7" ht="14.4" x14ac:dyDescent="0.25">
      <c r="A7" s="155" t="s">
        <v>34</v>
      </c>
      <c r="B7" s="165">
        <v>460</v>
      </c>
      <c r="C7" s="171"/>
      <c r="D7" s="178">
        <f t="shared" si="1"/>
        <v>0</v>
      </c>
      <c r="E7" s="172"/>
      <c r="F7" s="158">
        <f t="shared" si="0"/>
        <v>0</v>
      </c>
    </row>
    <row r="8" spans="1:7" ht="14.4" x14ac:dyDescent="0.25">
      <c r="A8" s="155" t="s">
        <v>35</v>
      </c>
      <c r="B8" s="165">
        <v>395</v>
      </c>
      <c r="C8" s="171"/>
      <c r="D8" s="178">
        <f t="shared" si="1"/>
        <v>0</v>
      </c>
      <c r="E8" s="172"/>
      <c r="F8" s="158">
        <f t="shared" si="0"/>
        <v>0</v>
      </c>
    </row>
    <row r="9" spans="1:7" ht="14.4" x14ac:dyDescent="0.25">
      <c r="A9" s="155" t="s">
        <v>36</v>
      </c>
      <c r="B9" s="165">
        <v>505</v>
      </c>
      <c r="C9" s="171"/>
      <c r="D9" s="178">
        <f t="shared" si="1"/>
        <v>0</v>
      </c>
      <c r="E9" s="172"/>
      <c r="F9" s="158">
        <f t="shared" si="0"/>
        <v>0</v>
      </c>
    </row>
    <row r="10" spans="1:7" ht="14.4" x14ac:dyDescent="0.25">
      <c r="A10" s="155" t="s">
        <v>37</v>
      </c>
      <c r="B10" s="165">
        <v>660</v>
      </c>
      <c r="C10" s="171"/>
      <c r="D10" s="178">
        <f t="shared" si="1"/>
        <v>0</v>
      </c>
      <c r="E10" s="172"/>
      <c r="F10" s="158">
        <f t="shared" si="0"/>
        <v>0</v>
      </c>
    </row>
    <row r="11" spans="1:7" ht="14.4" x14ac:dyDescent="0.25">
      <c r="A11" s="155" t="s">
        <v>38</v>
      </c>
      <c r="B11" s="165">
        <v>460</v>
      </c>
      <c r="C11" s="171"/>
      <c r="D11" s="178">
        <f t="shared" si="1"/>
        <v>0</v>
      </c>
      <c r="E11" s="172"/>
      <c r="F11" s="158">
        <f t="shared" si="0"/>
        <v>0</v>
      </c>
    </row>
    <row r="12" spans="1:7" ht="14.4" x14ac:dyDescent="0.25">
      <c r="A12" s="155" t="s">
        <v>39</v>
      </c>
      <c r="B12" s="165">
        <v>595</v>
      </c>
      <c r="C12" s="171"/>
      <c r="D12" s="178">
        <f t="shared" si="1"/>
        <v>0</v>
      </c>
      <c r="E12" s="172"/>
      <c r="F12" s="158">
        <f t="shared" si="0"/>
        <v>0</v>
      </c>
    </row>
    <row r="13" spans="1:7" ht="14.4" x14ac:dyDescent="0.25">
      <c r="A13" s="155" t="s">
        <v>40</v>
      </c>
      <c r="B13" s="165">
        <v>770</v>
      </c>
      <c r="C13" s="171"/>
      <c r="D13" s="178">
        <f t="shared" si="1"/>
        <v>0</v>
      </c>
      <c r="E13" s="172"/>
      <c r="F13" s="158">
        <f t="shared" si="0"/>
        <v>0</v>
      </c>
    </row>
    <row r="14" spans="1:7" s="33" customFormat="1" ht="6.75" customHeight="1" x14ac:dyDescent="0.25">
      <c r="A14" s="250"/>
      <c r="B14" s="251"/>
      <c r="C14" s="251"/>
      <c r="D14" s="251"/>
      <c r="E14" s="251"/>
      <c r="F14" s="251"/>
    </row>
    <row r="15" spans="1:7" ht="14.4" x14ac:dyDescent="0.25">
      <c r="A15" s="155" t="s">
        <v>119</v>
      </c>
      <c r="B15" s="165">
        <v>65</v>
      </c>
      <c r="C15" s="171"/>
      <c r="D15" s="157">
        <f>B15*C15*0.6</f>
        <v>0</v>
      </c>
      <c r="E15" s="172"/>
      <c r="F15" s="158">
        <f t="shared" ref="F15:F23" si="2">(B15*E15)</f>
        <v>0</v>
      </c>
    </row>
    <row r="16" spans="1:7" ht="14.4" x14ac:dyDescent="0.25">
      <c r="A16" s="155" t="s">
        <v>120</v>
      </c>
      <c r="B16" s="165">
        <v>85</v>
      </c>
      <c r="C16" s="171"/>
      <c r="D16" s="157">
        <f t="shared" ref="D16:D23" si="3">B16*C16*0.6</f>
        <v>0</v>
      </c>
      <c r="E16" s="172"/>
      <c r="F16" s="158">
        <f t="shared" si="2"/>
        <v>0</v>
      </c>
    </row>
    <row r="17" spans="1:6" ht="14.4" x14ac:dyDescent="0.25">
      <c r="A17" s="155" t="s">
        <v>121</v>
      </c>
      <c r="B17" s="165">
        <v>115</v>
      </c>
      <c r="C17" s="171"/>
      <c r="D17" s="157">
        <f t="shared" si="3"/>
        <v>0</v>
      </c>
      <c r="E17" s="172"/>
      <c r="F17" s="158">
        <f t="shared" si="2"/>
        <v>0</v>
      </c>
    </row>
    <row r="18" spans="1:6" ht="14.4" x14ac:dyDescent="0.25">
      <c r="A18" s="155" t="s">
        <v>122</v>
      </c>
      <c r="B18" s="165">
        <v>95</v>
      </c>
      <c r="C18" s="171"/>
      <c r="D18" s="157">
        <f t="shared" si="3"/>
        <v>0</v>
      </c>
      <c r="E18" s="172"/>
      <c r="F18" s="158">
        <f t="shared" si="2"/>
        <v>0</v>
      </c>
    </row>
    <row r="19" spans="1:6" ht="14.4" x14ac:dyDescent="0.25">
      <c r="A19" s="155" t="s">
        <v>123</v>
      </c>
      <c r="B19" s="165">
        <v>125</v>
      </c>
      <c r="C19" s="171"/>
      <c r="D19" s="157">
        <f t="shared" si="3"/>
        <v>0</v>
      </c>
      <c r="E19" s="172"/>
      <c r="F19" s="158">
        <f t="shared" si="2"/>
        <v>0</v>
      </c>
    </row>
    <row r="20" spans="1:6" ht="14.4" x14ac:dyDescent="0.25">
      <c r="A20" s="155" t="s">
        <v>124</v>
      </c>
      <c r="B20" s="165">
        <v>165</v>
      </c>
      <c r="C20" s="171"/>
      <c r="D20" s="157">
        <f t="shared" si="3"/>
        <v>0</v>
      </c>
      <c r="E20" s="172"/>
      <c r="F20" s="158">
        <f t="shared" si="2"/>
        <v>0</v>
      </c>
    </row>
    <row r="21" spans="1:6" ht="14.4" x14ac:dyDescent="0.25">
      <c r="A21" s="155" t="s">
        <v>125</v>
      </c>
      <c r="B21" s="165">
        <v>115</v>
      </c>
      <c r="C21" s="171"/>
      <c r="D21" s="157">
        <f t="shared" si="3"/>
        <v>0</v>
      </c>
      <c r="E21" s="172"/>
      <c r="F21" s="158">
        <f t="shared" si="2"/>
        <v>0</v>
      </c>
    </row>
    <row r="22" spans="1:6" ht="14.4" x14ac:dyDescent="0.25">
      <c r="A22" s="155" t="s">
        <v>126</v>
      </c>
      <c r="B22" s="165">
        <v>145</v>
      </c>
      <c r="C22" s="171"/>
      <c r="D22" s="157">
        <f t="shared" si="3"/>
        <v>0</v>
      </c>
      <c r="E22" s="172"/>
      <c r="F22" s="158">
        <f t="shared" si="2"/>
        <v>0</v>
      </c>
    </row>
    <row r="23" spans="1:6" ht="14.4" x14ac:dyDescent="0.25">
      <c r="A23" s="155" t="s">
        <v>127</v>
      </c>
      <c r="B23" s="165">
        <v>190</v>
      </c>
      <c r="C23" s="171"/>
      <c r="D23" s="157">
        <f t="shared" si="3"/>
        <v>0</v>
      </c>
      <c r="E23" s="172"/>
      <c r="F23" s="158">
        <f t="shared" si="2"/>
        <v>0</v>
      </c>
    </row>
    <row r="24" spans="1:6" s="33" customFormat="1" ht="6.75" customHeight="1" x14ac:dyDescent="0.25">
      <c r="A24" s="250"/>
      <c r="B24" s="251"/>
      <c r="C24" s="251"/>
      <c r="D24" s="251"/>
      <c r="E24" s="251"/>
      <c r="F24" s="251"/>
    </row>
    <row r="25" spans="1:6" ht="14.4" x14ac:dyDescent="0.25">
      <c r="A25" s="155" t="s">
        <v>41</v>
      </c>
      <c r="B25" s="165">
        <v>520</v>
      </c>
      <c r="C25" s="171"/>
      <c r="D25" s="157">
        <f t="shared" ref="D25:D33" si="4">B25*C25*0.6</f>
        <v>0</v>
      </c>
      <c r="E25" s="172"/>
      <c r="F25" s="158">
        <f t="shared" ref="F25:F33" si="5">(B25*E25)</f>
        <v>0</v>
      </c>
    </row>
    <row r="26" spans="1:6" ht="14.4" x14ac:dyDescent="0.25">
      <c r="A26" s="155" t="s">
        <v>42</v>
      </c>
      <c r="B26" s="165">
        <v>650</v>
      </c>
      <c r="C26" s="171"/>
      <c r="D26" s="157">
        <f t="shared" si="4"/>
        <v>0</v>
      </c>
      <c r="E26" s="172"/>
      <c r="F26" s="158">
        <f t="shared" si="5"/>
        <v>0</v>
      </c>
    </row>
    <row r="27" spans="1:6" ht="14.4" x14ac:dyDescent="0.25">
      <c r="A27" s="155" t="s">
        <v>43</v>
      </c>
      <c r="B27" s="165">
        <v>880</v>
      </c>
      <c r="C27" s="171"/>
      <c r="D27" s="157">
        <f t="shared" si="4"/>
        <v>0</v>
      </c>
      <c r="E27" s="172"/>
      <c r="F27" s="158">
        <f t="shared" si="5"/>
        <v>0</v>
      </c>
    </row>
    <row r="28" spans="1:6" ht="14.4" x14ac:dyDescent="0.25">
      <c r="A28" s="155" t="s">
        <v>44</v>
      </c>
      <c r="B28" s="165">
        <v>750</v>
      </c>
      <c r="C28" s="171"/>
      <c r="D28" s="157">
        <f t="shared" si="4"/>
        <v>0</v>
      </c>
      <c r="E28" s="172"/>
      <c r="F28" s="158">
        <f t="shared" si="5"/>
        <v>0</v>
      </c>
    </row>
    <row r="29" spans="1:6" ht="14.4" x14ac:dyDescent="0.25">
      <c r="A29" s="155" t="s">
        <v>45</v>
      </c>
      <c r="B29" s="165">
        <v>960</v>
      </c>
      <c r="C29" s="171"/>
      <c r="D29" s="157">
        <f t="shared" si="4"/>
        <v>0</v>
      </c>
      <c r="E29" s="172"/>
      <c r="F29" s="158">
        <f t="shared" si="5"/>
        <v>0</v>
      </c>
    </row>
    <row r="30" spans="1:6" ht="14.4" x14ac:dyDescent="0.25">
      <c r="A30" s="155" t="s">
        <v>46</v>
      </c>
      <c r="B30" s="166">
        <v>1255</v>
      </c>
      <c r="C30" s="171"/>
      <c r="D30" s="157">
        <f t="shared" si="4"/>
        <v>0</v>
      </c>
      <c r="E30" s="172"/>
      <c r="F30" s="158">
        <f t="shared" si="5"/>
        <v>0</v>
      </c>
    </row>
    <row r="31" spans="1:6" ht="14.4" x14ac:dyDescent="0.25">
      <c r="A31" s="155" t="s">
        <v>47</v>
      </c>
      <c r="B31" s="165">
        <v>880</v>
      </c>
      <c r="C31" s="171"/>
      <c r="D31" s="157">
        <f t="shared" si="4"/>
        <v>0</v>
      </c>
      <c r="E31" s="172"/>
      <c r="F31" s="158">
        <f t="shared" si="5"/>
        <v>0</v>
      </c>
    </row>
    <row r="32" spans="1:6" ht="14.4" x14ac:dyDescent="0.25">
      <c r="A32" s="155" t="s">
        <v>48</v>
      </c>
      <c r="B32" s="166">
        <v>1100</v>
      </c>
      <c r="C32" s="171"/>
      <c r="D32" s="157">
        <f t="shared" si="4"/>
        <v>0</v>
      </c>
      <c r="E32" s="172"/>
      <c r="F32" s="158">
        <f t="shared" si="5"/>
        <v>0</v>
      </c>
    </row>
    <row r="33" spans="1:6" ht="14.4" x14ac:dyDescent="0.25">
      <c r="A33" s="155" t="s">
        <v>49</v>
      </c>
      <c r="B33" s="166">
        <v>1485</v>
      </c>
      <c r="C33" s="171"/>
      <c r="D33" s="157">
        <f t="shared" si="4"/>
        <v>0</v>
      </c>
      <c r="E33" s="172"/>
      <c r="F33" s="158">
        <f t="shared" si="5"/>
        <v>0</v>
      </c>
    </row>
    <row r="34" spans="1:6" s="33" customFormat="1" ht="6.75" customHeight="1" x14ac:dyDescent="0.25">
      <c r="A34" s="250"/>
      <c r="B34" s="264"/>
      <c r="C34" s="251"/>
      <c r="D34" s="251"/>
      <c r="E34" s="251"/>
      <c r="F34" s="251"/>
    </row>
    <row r="35" spans="1:6" ht="14.4" x14ac:dyDescent="0.25">
      <c r="A35" s="167" t="s">
        <v>50</v>
      </c>
      <c r="B35" s="168">
        <v>80</v>
      </c>
      <c r="C35" s="171"/>
      <c r="D35" s="157">
        <f t="shared" ref="D35:D43" si="6">B35*C35*0.6</f>
        <v>0</v>
      </c>
      <c r="E35" s="172"/>
      <c r="F35" s="158">
        <f t="shared" ref="F35:F43" si="7">(B35*E35)</f>
        <v>0</v>
      </c>
    </row>
    <row r="36" spans="1:6" ht="14.4" x14ac:dyDescent="0.25">
      <c r="A36" s="167" t="s">
        <v>51</v>
      </c>
      <c r="B36" s="168">
        <v>90</v>
      </c>
      <c r="C36" s="171"/>
      <c r="D36" s="157">
        <f t="shared" si="6"/>
        <v>0</v>
      </c>
      <c r="E36" s="172"/>
      <c r="F36" s="158">
        <f t="shared" si="7"/>
        <v>0</v>
      </c>
    </row>
    <row r="37" spans="1:6" ht="14.4" x14ac:dyDescent="0.25">
      <c r="A37" s="167" t="s">
        <v>52</v>
      </c>
      <c r="B37" s="168">
        <v>245</v>
      </c>
      <c r="C37" s="171"/>
      <c r="D37" s="157">
        <f t="shared" si="6"/>
        <v>0</v>
      </c>
      <c r="E37" s="172"/>
      <c r="F37" s="158">
        <f t="shared" si="7"/>
        <v>0</v>
      </c>
    </row>
    <row r="38" spans="1:6" ht="14.4" x14ac:dyDescent="0.25">
      <c r="A38" s="167" t="s">
        <v>53</v>
      </c>
      <c r="B38" s="168">
        <v>100</v>
      </c>
      <c r="C38" s="171"/>
      <c r="D38" s="157">
        <f t="shared" si="6"/>
        <v>0</v>
      </c>
      <c r="E38" s="172"/>
      <c r="F38" s="158">
        <f t="shared" si="7"/>
        <v>0</v>
      </c>
    </row>
    <row r="39" spans="1:6" ht="14.4" x14ac:dyDescent="0.25">
      <c r="A39" s="167" t="s">
        <v>54</v>
      </c>
      <c r="B39" s="168">
        <v>110</v>
      </c>
      <c r="C39" s="171"/>
      <c r="D39" s="157">
        <f t="shared" si="6"/>
        <v>0</v>
      </c>
      <c r="E39" s="172"/>
      <c r="F39" s="158">
        <f t="shared" si="7"/>
        <v>0</v>
      </c>
    </row>
    <row r="40" spans="1:6" ht="14.4" x14ac:dyDescent="0.25">
      <c r="A40" s="167" t="s">
        <v>55</v>
      </c>
      <c r="B40" s="168">
        <v>420</v>
      </c>
      <c r="C40" s="171"/>
      <c r="D40" s="157">
        <f t="shared" si="6"/>
        <v>0</v>
      </c>
      <c r="E40" s="172"/>
      <c r="F40" s="158">
        <f t="shared" si="7"/>
        <v>0</v>
      </c>
    </row>
    <row r="41" spans="1:6" ht="14.4" x14ac:dyDescent="0.25">
      <c r="A41" s="167" t="s">
        <v>56</v>
      </c>
      <c r="B41" s="168">
        <v>100</v>
      </c>
      <c r="C41" s="171"/>
      <c r="D41" s="157">
        <f t="shared" si="6"/>
        <v>0</v>
      </c>
      <c r="E41" s="172"/>
      <c r="F41" s="158">
        <f t="shared" si="7"/>
        <v>0</v>
      </c>
    </row>
    <row r="42" spans="1:6" ht="14.4" x14ac:dyDescent="0.25">
      <c r="A42" s="167" t="s">
        <v>57</v>
      </c>
      <c r="B42" s="168">
        <v>135</v>
      </c>
      <c r="C42" s="171"/>
      <c r="D42" s="157">
        <f t="shared" si="6"/>
        <v>0</v>
      </c>
      <c r="E42" s="172"/>
      <c r="F42" s="158">
        <f t="shared" si="7"/>
        <v>0</v>
      </c>
    </row>
    <row r="43" spans="1:6" ht="14.4" x14ac:dyDescent="0.25">
      <c r="A43" s="167" t="s">
        <v>58</v>
      </c>
      <c r="B43" s="168">
        <v>420</v>
      </c>
      <c r="C43" s="171"/>
      <c r="D43" s="157">
        <f t="shared" si="6"/>
        <v>0</v>
      </c>
      <c r="E43" s="172"/>
      <c r="F43" s="158">
        <f t="shared" si="7"/>
        <v>0</v>
      </c>
    </row>
    <row r="44" spans="1:6" s="33" customFormat="1" ht="6.75" customHeight="1" x14ac:dyDescent="0.25">
      <c r="A44" s="263"/>
      <c r="B44" s="269"/>
      <c r="C44" s="264"/>
      <c r="D44" s="264"/>
      <c r="E44" s="264"/>
      <c r="F44" s="264"/>
    </row>
    <row r="45" spans="1:6" ht="14.4" x14ac:dyDescent="0.25">
      <c r="A45" s="155" t="s">
        <v>128</v>
      </c>
      <c r="B45" s="166">
        <v>1100</v>
      </c>
      <c r="C45" s="171"/>
      <c r="D45" s="157">
        <f t="shared" ref="D45:D59" si="8">B45*C45*0.6</f>
        <v>0</v>
      </c>
      <c r="E45" s="172"/>
      <c r="F45" s="158">
        <f t="shared" ref="F45:F59" si="9">(B45*E45)</f>
        <v>0</v>
      </c>
    </row>
    <row r="46" spans="1:6" ht="14.4" x14ac:dyDescent="0.25">
      <c r="A46" s="155" t="s">
        <v>129</v>
      </c>
      <c r="B46" s="166">
        <v>1495</v>
      </c>
      <c r="C46" s="171"/>
      <c r="D46" s="157">
        <f t="shared" si="8"/>
        <v>0</v>
      </c>
      <c r="E46" s="172"/>
      <c r="F46" s="158">
        <f t="shared" si="9"/>
        <v>0</v>
      </c>
    </row>
    <row r="47" spans="1:6" ht="14.4" x14ac:dyDescent="0.25">
      <c r="A47" s="155" t="s">
        <v>130</v>
      </c>
      <c r="B47" s="166">
        <v>2090</v>
      </c>
      <c r="C47" s="171"/>
      <c r="D47" s="157">
        <f t="shared" si="8"/>
        <v>0</v>
      </c>
      <c r="E47" s="172"/>
      <c r="F47" s="158">
        <f t="shared" si="9"/>
        <v>0</v>
      </c>
    </row>
    <row r="48" spans="1:6" ht="14.4" x14ac:dyDescent="0.25">
      <c r="A48" s="155" t="s">
        <v>131</v>
      </c>
      <c r="B48" s="166">
        <v>1650</v>
      </c>
      <c r="C48" s="171"/>
      <c r="D48" s="157">
        <f t="shared" si="8"/>
        <v>0</v>
      </c>
      <c r="E48" s="172"/>
      <c r="F48" s="158">
        <f t="shared" si="9"/>
        <v>0</v>
      </c>
    </row>
    <row r="49" spans="1:6" ht="14.4" x14ac:dyDescent="0.25">
      <c r="A49" s="155" t="s">
        <v>132</v>
      </c>
      <c r="B49" s="166">
        <v>2090</v>
      </c>
      <c r="C49" s="171"/>
      <c r="D49" s="157">
        <f t="shared" si="8"/>
        <v>0</v>
      </c>
      <c r="E49" s="172"/>
      <c r="F49" s="158">
        <f t="shared" si="9"/>
        <v>0</v>
      </c>
    </row>
    <row r="50" spans="1:6" ht="14.4" x14ac:dyDescent="0.25">
      <c r="A50" s="155" t="s">
        <v>133</v>
      </c>
      <c r="B50" s="166">
        <v>2860</v>
      </c>
      <c r="C50" s="171"/>
      <c r="D50" s="157">
        <f t="shared" si="8"/>
        <v>0</v>
      </c>
      <c r="E50" s="172"/>
      <c r="F50" s="158">
        <f t="shared" si="9"/>
        <v>0</v>
      </c>
    </row>
    <row r="51" spans="1:6" ht="14.4" x14ac:dyDescent="0.25">
      <c r="A51" s="155" t="s">
        <v>134</v>
      </c>
      <c r="B51" s="166">
        <v>1870</v>
      </c>
      <c r="C51" s="171"/>
      <c r="D51" s="157">
        <f t="shared" si="8"/>
        <v>0</v>
      </c>
      <c r="E51" s="172"/>
      <c r="F51" s="158">
        <f t="shared" si="9"/>
        <v>0</v>
      </c>
    </row>
    <row r="52" spans="1:6" ht="14.4" x14ac:dyDescent="0.25">
      <c r="A52" s="155" t="s">
        <v>135</v>
      </c>
      <c r="B52" s="166">
        <v>2530</v>
      </c>
      <c r="C52" s="171"/>
      <c r="D52" s="157">
        <f t="shared" si="8"/>
        <v>0</v>
      </c>
      <c r="E52" s="172"/>
      <c r="F52" s="158">
        <f t="shared" si="9"/>
        <v>0</v>
      </c>
    </row>
    <row r="53" spans="1:6" ht="14.4" x14ac:dyDescent="0.25">
      <c r="A53" s="155" t="s">
        <v>136</v>
      </c>
      <c r="B53" s="166">
        <v>3410</v>
      </c>
      <c r="C53" s="171"/>
      <c r="D53" s="157">
        <f t="shared" si="8"/>
        <v>0</v>
      </c>
      <c r="E53" s="172"/>
      <c r="F53" s="158">
        <f t="shared" si="9"/>
        <v>0</v>
      </c>
    </row>
    <row r="54" spans="1:6" ht="14.4" x14ac:dyDescent="0.25">
      <c r="A54" s="155" t="s">
        <v>137</v>
      </c>
      <c r="B54" s="165">
        <v>260</v>
      </c>
      <c r="C54" s="171"/>
      <c r="D54" s="157">
        <f t="shared" si="8"/>
        <v>0</v>
      </c>
      <c r="E54" s="172"/>
      <c r="F54" s="158">
        <f t="shared" si="9"/>
        <v>0</v>
      </c>
    </row>
    <row r="55" spans="1:6" ht="14.4" x14ac:dyDescent="0.25">
      <c r="A55" s="155" t="s">
        <v>138</v>
      </c>
      <c r="B55" s="165">
        <v>340</v>
      </c>
      <c r="C55" s="171"/>
      <c r="D55" s="157">
        <f t="shared" si="8"/>
        <v>0</v>
      </c>
      <c r="E55" s="172"/>
      <c r="F55" s="158">
        <f t="shared" si="9"/>
        <v>0</v>
      </c>
    </row>
    <row r="56" spans="1:6" ht="14.4" x14ac:dyDescent="0.25">
      <c r="A56" s="155" t="s">
        <v>139</v>
      </c>
      <c r="B56" s="165">
        <v>380</v>
      </c>
      <c r="C56" s="171"/>
      <c r="D56" s="157">
        <f t="shared" si="8"/>
        <v>0</v>
      </c>
      <c r="E56" s="172"/>
      <c r="F56" s="158">
        <f t="shared" si="9"/>
        <v>0</v>
      </c>
    </row>
    <row r="57" spans="1:6" ht="14.4" x14ac:dyDescent="0.25">
      <c r="A57" s="155" t="s">
        <v>140</v>
      </c>
      <c r="B57" s="165">
        <v>495</v>
      </c>
      <c r="C57" s="171"/>
      <c r="D57" s="157">
        <f t="shared" si="8"/>
        <v>0</v>
      </c>
      <c r="E57" s="172"/>
      <c r="F57" s="158">
        <f t="shared" si="9"/>
        <v>0</v>
      </c>
    </row>
    <row r="58" spans="1:6" ht="14.4" x14ac:dyDescent="0.25">
      <c r="A58" s="155" t="s">
        <v>141</v>
      </c>
      <c r="B58" s="165">
        <v>445</v>
      </c>
      <c r="C58" s="171"/>
      <c r="D58" s="157">
        <f t="shared" si="8"/>
        <v>0</v>
      </c>
      <c r="E58" s="172"/>
      <c r="F58" s="158">
        <f t="shared" si="9"/>
        <v>0</v>
      </c>
    </row>
    <row r="59" spans="1:6" ht="14.4" x14ac:dyDescent="0.25">
      <c r="A59" s="155" t="s">
        <v>142</v>
      </c>
      <c r="B59" s="165">
        <v>580</v>
      </c>
      <c r="C59" s="171"/>
      <c r="D59" s="157">
        <f t="shared" si="8"/>
        <v>0</v>
      </c>
      <c r="E59" s="172"/>
      <c r="F59" s="158">
        <f t="shared" si="9"/>
        <v>0</v>
      </c>
    </row>
    <row r="60" spans="1:6" s="33" customFormat="1" ht="6.75" customHeight="1" x14ac:dyDescent="0.25">
      <c r="A60" s="263"/>
      <c r="B60" s="264"/>
      <c r="C60" s="264"/>
      <c r="D60" s="264"/>
      <c r="E60" s="264"/>
      <c r="F60" s="264"/>
    </row>
    <row r="61" spans="1:6" ht="14.4" x14ac:dyDescent="0.25">
      <c r="A61" s="155" t="s">
        <v>59</v>
      </c>
      <c r="B61" s="165">
        <v>275</v>
      </c>
      <c r="C61" s="171"/>
      <c r="D61" s="157">
        <f t="shared" ref="D61:D72" si="10">B61*C61*0.6</f>
        <v>0</v>
      </c>
      <c r="E61" s="172"/>
      <c r="F61" s="158">
        <f>(B61*E61)</f>
        <v>0</v>
      </c>
    </row>
    <row r="62" spans="1:6" ht="14.4" x14ac:dyDescent="0.25">
      <c r="A62" s="155" t="s">
        <v>60</v>
      </c>
      <c r="B62" s="165">
        <v>355</v>
      </c>
      <c r="C62" s="171"/>
      <c r="D62" s="157">
        <f t="shared" si="10"/>
        <v>0</v>
      </c>
      <c r="E62" s="172"/>
      <c r="F62" s="158">
        <f t="shared" ref="F62:F72" si="11">(B62*E62)</f>
        <v>0</v>
      </c>
    </row>
    <row r="63" spans="1:6" ht="14.4" x14ac:dyDescent="0.25">
      <c r="A63" s="155" t="s">
        <v>185</v>
      </c>
      <c r="B63" s="165">
        <v>420</v>
      </c>
      <c r="C63" s="171"/>
      <c r="D63" s="157">
        <f t="shared" si="10"/>
        <v>0</v>
      </c>
      <c r="E63" s="172"/>
      <c r="F63" s="158">
        <f t="shared" si="11"/>
        <v>0</v>
      </c>
    </row>
    <row r="64" spans="1:6" ht="14.4" x14ac:dyDescent="0.25">
      <c r="A64" s="155" t="s">
        <v>61</v>
      </c>
      <c r="B64" s="165">
        <v>460</v>
      </c>
      <c r="C64" s="171"/>
      <c r="D64" s="157">
        <f t="shared" si="10"/>
        <v>0</v>
      </c>
      <c r="E64" s="172"/>
      <c r="F64" s="158">
        <f t="shared" si="11"/>
        <v>0</v>
      </c>
    </row>
    <row r="65" spans="1:6" ht="14.4" x14ac:dyDescent="0.25">
      <c r="A65" s="155" t="s">
        <v>62</v>
      </c>
      <c r="B65" s="165">
        <v>395</v>
      </c>
      <c r="C65" s="171"/>
      <c r="D65" s="157">
        <f t="shared" si="10"/>
        <v>0</v>
      </c>
      <c r="E65" s="172"/>
      <c r="F65" s="158">
        <f t="shared" si="11"/>
        <v>0</v>
      </c>
    </row>
    <row r="66" spans="1:6" ht="14.4" x14ac:dyDescent="0.25">
      <c r="A66" s="155" t="s">
        <v>63</v>
      </c>
      <c r="B66" s="165">
        <v>505</v>
      </c>
      <c r="C66" s="171"/>
      <c r="D66" s="157">
        <f t="shared" si="10"/>
        <v>0</v>
      </c>
      <c r="E66" s="172"/>
      <c r="F66" s="158">
        <f t="shared" si="11"/>
        <v>0</v>
      </c>
    </row>
    <row r="67" spans="1:6" ht="14.4" x14ac:dyDescent="0.25">
      <c r="A67" s="155" t="s">
        <v>186</v>
      </c>
      <c r="B67" s="165">
        <v>605</v>
      </c>
      <c r="C67" s="171"/>
      <c r="D67" s="157">
        <f t="shared" si="10"/>
        <v>0</v>
      </c>
      <c r="E67" s="172"/>
      <c r="F67" s="158">
        <f t="shared" si="11"/>
        <v>0</v>
      </c>
    </row>
    <row r="68" spans="1:6" ht="14.4" x14ac:dyDescent="0.25">
      <c r="A68" s="155" t="s">
        <v>64</v>
      </c>
      <c r="B68" s="165">
        <v>660</v>
      </c>
      <c r="C68" s="171"/>
      <c r="D68" s="157">
        <f t="shared" si="10"/>
        <v>0</v>
      </c>
      <c r="E68" s="172"/>
      <c r="F68" s="158">
        <f t="shared" si="11"/>
        <v>0</v>
      </c>
    </row>
    <row r="69" spans="1:6" ht="14.4" x14ac:dyDescent="0.25">
      <c r="A69" s="155" t="s">
        <v>65</v>
      </c>
      <c r="B69" s="165">
        <v>460</v>
      </c>
      <c r="C69" s="171"/>
      <c r="D69" s="157">
        <f t="shared" si="10"/>
        <v>0</v>
      </c>
      <c r="E69" s="172"/>
      <c r="F69" s="158">
        <f t="shared" si="11"/>
        <v>0</v>
      </c>
    </row>
    <row r="70" spans="1:6" ht="14.4" x14ac:dyDescent="0.25">
      <c r="A70" s="155" t="s">
        <v>66</v>
      </c>
      <c r="B70" s="165">
        <v>595</v>
      </c>
      <c r="C70" s="171"/>
      <c r="D70" s="157">
        <f t="shared" si="10"/>
        <v>0</v>
      </c>
      <c r="E70" s="172"/>
      <c r="F70" s="158">
        <f t="shared" si="11"/>
        <v>0</v>
      </c>
    </row>
    <row r="71" spans="1:6" ht="14.4" x14ac:dyDescent="0.25">
      <c r="A71" s="155" t="s">
        <v>187</v>
      </c>
      <c r="B71" s="165">
        <v>705</v>
      </c>
      <c r="C71" s="171"/>
      <c r="D71" s="157">
        <f t="shared" si="10"/>
        <v>0</v>
      </c>
      <c r="E71" s="172"/>
      <c r="F71" s="158">
        <f t="shared" si="11"/>
        <v>0</v>
      </c>
    </row>
    <row r="72" spans="1:6" ht="14.4" x14ac:dyDescent="0.25">
      <c r="A72" s="155" t="s">
        <v>67</v>
      </c>
      <c r="B72" s="165">
        <v>770</v>
      </c>
      <c r="C72" s="171"/>
      <c r="D72" s="157">
        <f t="shared" si="10"/>
        <v>0</v>
      </c>
      <c r="E72" s="172"/>
      <c r="F72" s="158">
        <f t="shared" si="11"/>
        <v>0</v>
      </c>
    </row>
    <row r="73" spans="1:6" s="33" customFormat="1" ht="6.75" customHeight="1" x14ac:dyDescent="0.25">
      <c r="A73" s="250"/>
      <c r="B73" s="251"/>
      <c r="C73" s="251"/>
      <c r="D73" s="251"/>
      <c r="E73" s="251"/>
      <c r="F73" s="251"/>
    </row>
    <row r="74" spans="1:6" ht="14.4" x14ac:dyDescent="0.25">
      <c r="A74" s="155" t="s">
        <v>68</v>
      </c>
      <c r="B74" s="165">
        <v>275</v>
      </c>
      <c r="C74" s="171"/>
      <c r="D74" s="157">
        <f t="shared" ref="D74:D82" si="12">B74*C74*0.6</f>
        <v>0</v>
      </c>
      <c r="E74" s="172"/>
      <c r="F74" s="158">
        <f>(B74*E74)</f>
        <v>0</v>
      </c>
    </row>
    <row r="75" spans="1:6" ht="14.4" x14ac:dyDescent="0.25">
      <c r="A75" s="155" t="s">
        <v>69</v>
      </c>
      <c r="B75" s="165">
        <v>355</v>
      </c>
      <c r="C75" s="171"/>
      <c r="D75" s="157">
        <f t="shared" si="12"/>
        <v>0</v>
      </c>
      <c r="E75" s="172"/>
      <c r="F75" s="158">
        <f t="shared" ref="F75:F82" si="13">(B75*E75)</f>
        <v>0</v>
      </c>
    </row>
    <row r="76" spans="1:6" ht="14.4" x14ac:dyDescent="0.25">
      <c r="A76" s="155" t="s">
        <v>70</v>
      </c>
      <c r="B76" s="165">
        <v>460</v>
      </c>
      <c r="C76" s="171"/>
      <c r="D76" s="157">
        <f t="shared" si="12"/>
        <v>0</v>
      </c>
      <c r="E76" s="172"/>
      <c r="F76" s="158">
        <f t="shared" si="13"/>
        <v>0</v>
      </c>
    </row>
    <row r="77" spans="1:6" ht="14.4" x14ac:dyDescent="0.25">
      <c r="A77" s="155" t="s">
        <v>71</v>
      </c>
      <c r="B77" s="165">
        <v>395</v>
      </c>
      <c r="C77" s="171"/>
      <c r="D77" s="157">
        <f t="shared" si="12"/>
        <v>0</v>
      </c>
      <c r="E77" s="172"/>
      <c r="F77" s="158">
        <f t="shared" si="13"/>
        <v>0</v>
      </c>
    </row>
    <row r="78" spans="1:6" ht="14.4" x14ac:dyDescent="0.25">
      <c r="A78" s="155" t="s">
        <v>72</v>
      </c>
      <c r="B78" s="165">
        <v>505</v>
      </c>
      <c r="C78" s="171"/>
      <c r="D78" s="157">
        <f t="shared" si="12"/>
        <v>0</v>
      </c>
      <c r="E78" s="172"/>
      <c r="F78" s="158">
        <f t="shared" si="13"/>
        <v>0</v>
      </c>
    </row>
    <row r="79" spans="1:6" ht="14.4" x14ac:dyDescent="0.25">
      <c r="A79" s="155" t="s">
        <v>73</v>
      </c>
      <c r="B79" s="165">
        <v>660</v>
      </c>
      <c r="C79" s="171"/>
      <c r="D79" s="157">
        <f t="shared" si="12"/>
        <v>0</v>
      </c>
      <c r="E79" s="172"/>
      <c r="F79" s="158">
        <f t="shared" si="13"/>
        <v>0</v>
      </c>
    </row>
    <row r="80" spans="1:6" ht="14.4" x14ac:dyDescent="0.25">
      <c r="A80" s="155" t="s">
        <v>74</v>
      </c>
      <c r="B80" s="165">
        <v>460</v>
      </c>
      <c r="C80" s="171"/>
      <c r="D80" s="157">
        <f t="shared" si="12"/>
        <v>0</v>
      </c>
      <c r="E80" s="172"/>
      <c r="F80" s="158">
        <f t="shared" si="13"/>
        <v>0</v>
      </c>
    </row>
    <row r="81" spans="1:6" ht="14.4" x14ac:dyDescent="0.25">
      <c r="A81" s="155" t="s">
        <v>75</v>
      </c>
      <c r="B81" s="165">
        <v>595</v>
      </c>
      <c r="C81" s="171"/>
      <c r="D81" s="157">
        <f t="shared" si="12"/>
        <v>0</v>
      </c>
      <c r="E81" s="172"/>
      <c r="F81" s="158">
        <f t="shared" si="13"/>
        <v>0</v>
      </c>
    </row>
    <row r="82" spans="1:6" ht="14.4" x14ac:dyDescent="0.25">
      <c r="A82" s="155" t="s">
        <v>76</v>
      </c>
      <c r="B82" s="165">
        <v>770</v>
      </c>
      <c r="C82" s="171"/>
      <c r="D82" s="157">
        <f t="shared" si="12"/>
        <v>0</v>
      </c>
      <c r="E82" s="172"/>
      <c r="F82" s="158">
        <f t="shared" si="13"/>
        <v>0</v>
      </c>
    </row>
    <row r="83" spans="1:6" s="33" customFormat="1" ht="6.75" customHeight="1" x14ac:dyDescent="0.25">
      <c r="A83" s="263"/>
      <c r="B83" s="264"/>
      <c r="C83" s="264"/>
      <c r="D83" s="264"/>
      <c r="E83" s="264"/>
      <c r="F83" s="264"/>
    </row>
    <row r="84" spans="1:6" ht="14.4" x14ac:dyDescent="0.25">
      <c r="A84" s="155" t="s">
        <v>143</v>
      </c>
      <c r="B84" s="165">
        <v>80</v>
      </c>
      <c r="C84" s="171"/>
      <c r="D84" s="157">
        <f t="shared" ref="D84:D89" si="14">B84*C84*0.6</f>
        <v>0</v>
      </c>
      <c r="E84" s="172"/>
      <c r="F84" s="158">
        <f>(B84*E84)</f>
        <v>0</v>
      </c>
    </row>
    <row r="85" spans="1:6" ht="14.4" x14ac:dyDescent="0.25">
      <c r="A85" s="155" t="s">
        <v>144</v>
      </c>
      <c r="B85" s="165">
        <v>90</v>
      </c>
      <c r="C85" s="171"/>
      <c r="D85" s="157">
        <f t="shared" si="14"/>
        <v>0</v>
      </c>
      <c r="E85" s="172"/>
      <c r="F85" s="158">
        <f t="shared" ref="F85:F89" si="15">(B85*E85)</f>
        <v>0</v>
      </c>
    </row>
    <row r="86" spans="1:6" ht="14.4" x14ac:dyDescent="0.25">
      <c r="A86" s="155" t="s">
        <v>145</v>
      </c>
      <c r="B86" s="165">
        <v>100</v>
      </c>
      <c r="C86" s="171"/>
      <c r="D86" s="157">
        <f t="shared" si="14"/>
        <v>0</v>
      </c>
      <c r="E86" s="172"/>
      <c r="F86" s="158">
        <f t="shared" si="15"/>
        <v>0</v>
      </c>
    </row>
    <row r="87" spans="1:6" ht="14.4" x14ac:dyDescent="0.25">
      <c r="A87" s="155" t="s">
        <v>146</v>
      </c>
      <c r="B87" s="165">
        <v>110</v>
      </c>
      <c r="C87" s="171"/>
      <c r="D87" s="157">
        <f t="shared" si="14"/>
        <v>0</v>
      </c>
      <c r="E87" s="172"/>
      <c r="F87" s="158">
        <f t="shared" si="15"/>
        <v>0</v>
      </c>
    </row>
    <row r="88" spans="1:6" ht="14.4" x14ac:dyDescent="0.25">
      <c r="A88" s="155" t="s">
        <v>147</v>
      </c>
      <c r="B88" s="165">
        <v>100</v>
      </c>
      <c r="C88" s="171"/>
      <c r="D88" s="157">
        <f t="shared" si="14"/>
        <v>0</v>
      </c>
      <c r="E88" s="172"/>
      <c r="F88" s="158">
        <f t="shared" si="15"/>
        <v>0</v>
      </c>
    </row>
    <row r="89" spans="1:6" ht="14.4" x14ac:dyDescent="0.25">
      <c r="A89" s="155" t="s">
        <v>148</v>
      </c>
      <c r="B89" s="165">
        <v>135</v>
      </c>
      <c r="C89" s="171"/>
      <c r="D89" s="157">
        <f t="shared" si="14"/>
        <v>0</v>
      </c>
      <c r="E89" s="172"/>
      <c r="F89" s="158">
        <f t="shared" si="15"/>
        <v>0</v>
      </c>
    </row>
    <row r="90" spans="1:6" s="33" customFormat="1" ht="6.75" customHeight="1" x14ac:dyDescent="0.25">
      <c r="A90" s="270"/>
      <c r="B90" s="269"/>
      <c r="C90" s="269"/>
      <c r="D90" s="269"/>
      <c r="E90" s="269"/>
      <c r="F90" s="269"/>
    </row>
    <row r="91" spans="1:6" ht="28.8" x14ac:dyDescent="0.25">
      <c r="A91" s="155" t="s">
        <v>149</v>
      </c>
      <c r="B91" s="165">
        <v>80</v>
      </c>
      <c r="C91" s="171"/>
      <c r="D91" s="157">
        <f t="shared" ref="D91:D93" si="16">B91*C91*0.6</f>
        <v>0</v>
      </c>
      <c r="E91" s="172"/>
      <c r="F91" s="158">
        <f>(B91*E91)</f>
        <v>0</v>
      </c>
    </row>
    <row r="92" spans="1:6" ht="28.8" x14ac:dyDescent="0.25">
      <c r="A92" s="155" t="s">
        <v>150</v>
      </c>
      <c r="B92" s="165">
        <v>100</v>
      </c>
      <c r="C92" s="171"/>
      <c r="D92" s="157">
        <f t="shared" si="16"/>
        <v>0</v>
      </c>
      <c r="E92" s="172"/>
      <c r="F92" s="158">
        <f>(B92*E92)</f>
        <v>0</v>
      </c>
    </row>
    <row r="93" spans="1:6" ht="28.8" x14ac:dyDescent="0.25">
      <c r="A93" s="155" t="s">
        <v>151</v>
      </c>
      <c r="B93" s="165">
        <v>120</v>
      </c>
      <c r="C93" s="171"/>
      <c r="D93" s="157">
        <f t="shared" si="16"/>
        <v>0</v>
      </c>
      <c r="E93" s="172"/>
      <c r="F93" s="158">
        <f>(B93*E93)</f>
        <v>0</v>
      </c>
    </row>
    <row r="94" spans="1:6" s="33" customFormat="1" ht="6.75" customHeight="1" x14ac:dyDescent="0.25">
      <c r="A94" s="261"/>
      <c r="B94" s="262"/>
      <c r="C94" s="262"/>
      <c r="D94" s="262"/>
      <c r="E94" s="262"/>
      <c r="F94" s="262"/>
    </row>
    <row r="95" spans="1:6" ht="14.4" x14ac:dyDescent="0.25">
      <c r="A95" s="155" t="s">
        <v>152</v>
      </c>
      <c r="B95" s="165">
        <v>650</v>
      </c>
      <c r="C95" s="171"/>
      <c r="D95" s="157">
        <f t="shared" ref="D95:D103" si="17">B95*C95*0.6</f>
        <v>0</v>
      </c>
      <c r="E95" s="172"/>
      <c r="F95" s="158">
        <f>(B95*E95)</f>
        <v>0</v>
      </c>
    </row>
    <row r="96" spans="1:6" ht="14.4" x14ac:dyDescent="0.25">
      <c r="A96" s="155" t="s">
        <v>153</v>
      </c>
      <c r="B96" s="165">
        <v>850</v>
      </c>
      <c r="C96" s="171"/>
      <c r="D96" s="157">
        <f t="shared" si="17"/>
        <v>0</v>
      </c>
      <c r="E96" s="172"/>
      <c r="F96" s="158">
        <f t="shared" ref="F96:F103" si="18">(B96*E96)</f>
        <v>0</v>
      </c>
    </row>
    <row r="97" spans="1:6" ht="14.4" x14ac:dyDescent="0.25">
      <c r="A97" s="155" t="s">
        <v>154</v>
      </c>
      <c r="B97" s="166">
        <v>1155</v>
      </c>
      <c r="C97" s="171"/>
      <c r="D97" s="157">
        <f t="shared" si="17"/>
        <v>0</v>
      </c>
      <c r="E97" s="172"/>
      <c r="F97" s="158">
        <f t="shared" si="18"/>
        <v>0</v>
      </c>
    </row>
    <row r="98" spans="1:6" ht="14.4" x14ac:dyDescent="0.25">
      <c r="A98" s="155" t="s">
        <v>155</v>
      </c>
      <c r="B98" s="165">
        <v>825</v>
      </c>
      <c r="C98" s="171"/>
      <c r="D98" s="157">
        <f t="shared" si="17"/>
        <v>0</v>
      </c>
      <c r="E98" s="172"/>
      <c r="F98" s="158">
        <f t="shared" si="18"/>
        <v>0</v>
      </c>
    </row>
    <row r="99" spans="1:6" ht="14.4" x14ac:dyDescent="0.25">
      <c r="A99" s="155" t="s">
        <v>156</v>
      </c>
      <c r="B99" s="166">
        <v>1150</v>
      </c>
      <c r="C99" s="171"/>
      <c r="D99" s="157">
        <f t="shared" si="17"/>
        <v>0</v>
      </c>
      <c r="E99" s="172"/>
      <c r="F99" s="158">
        <f t="shared" si="18"/>
        <v>0</v>
      </c>
    </row>
    <row r="100" spans="1:6" ht="14.4" x14ac:dyDescent="0.25">
      <c r="A100" s="155" t="s">
        <v>157</v>
      </c>
      <c r="B100" s="166">
        <v>1540</v>
      </c>
      <c r="C100" s="171"/>
      <c r="D100" s="157">
        <f t="shared" si="17"/>
        <v>0</v>
      </c>
      <c r="E100" s="172"/>
      <c r="F100" s="158">
        <f t="shared" si="18"/>
        <v>0</v>
      </c>
    </row>
    <row r="101" spans="1:6" ht="14.4" x14ac:dyDescent="0.25">
      <c r="A101" s="155" t="s">
        <v>158</v>
      </c>
      <c r="B101" s="166">
        <v>1100</v>
      </c>
      <c r="C101" s="171"/>
      <c r="D101" s="157">
        <f t="shared" si="17"/>
        <v>0</v>
      </c>
      <c r="E101" s="172"/>
      <c r="F101" s="158">
        <f t="shared" si="18"/>
        <v>0</v>
      </c>
    </row>
    <row r="102" spans="1:6" ht="14.4" x14ac:dyDescent="0.25">
      <c r="A102" s="155" t="s">
        <v>159</v>
      </c>
      <c r="B102" s="166">
        <v>1430</v>
      </c>
      <c r="C102" s="171"/>
      <c r="D102" s="157">
        <f t="shared" si="17"/>
        <v>0</v>
      </c>
      <c r="E102" s="172"/>
      <c r="F102" s="158">
        <f t="shared" si="18"/>
        <v>0</v>
      </c>
    </row>
    <row r="103" spans="1:6" ht="14.4" x14ac:dyDescent="0.25">
      <c r="A103" s="155" t="s">
        <v>160</v>
      </c>
      <c r="B103" s="166">
        <v>1960</v>
      </c>
      <c r="C103" s="171"/>
      <c r="D103" s="157">
        <f t="shared" si="17"/>
        <v>0</v>
      </c>
      <c r="E103" s="172"/>
      <c r="F103" s="158">
        <f t="shared" si="18"/>
        <v>0</v>
      </c>
    </row>
    <row r="104" spans="1:6" s="33" customFormat="1" ht="6.75" customHeight="1" x14ac:dyDescent="0.25">
      <c r="A104" s="263"/>
      <c r="B104" s="264"/>
      <c r="C104" s="264"/>
      <c r="D104" s="264"/>
      <c r="E104" s="264"/>
      <c r="F104" s="264"/>
    </row>
    <row r="105" spans="1:6" ht="14.4" x14ac:dyDescent="0.25">
      <c r="A105" s="169" t="s">
        <v>79</v>
      </c>
      <c r="B105" s="170">
        <v>275</v>
      </c>
      <c r="C105" s="171"/>
      <c r="D105" s="157">
        <f t="shared" ref="D105:D113" si="19">B105*C105*0.6</f>
        <v>0</v>
      </c>
      <c r="E105" s="172"/>
      <c r="F105" s="158">
        <f>(B105*E105)</f>
        <v>0</v>
      </c>
    </row>
    <row r="106" spans="1:6" ht="14.4" x14ac:dyDescent="0.25">
      <c r="A106" s="155" t="s">
        <v>80</v>
      </c>
      <c r="B106" s="165">
        <v>355</v>
      </c>
      <c r="C106" s="171"/>
      <c r="D106" s="157">
        <f t="shared" si="19"/>
        <v>0</v>
      </c>
      <c r="E106" s="172"/>
      <c r="F106" s="158">
        <f t="shared" ref="F106:F113" si="20">(B106*E106)</f>
        <v>0</v>
      </c>
    </row>
    <row r="107" spans="1:6" ht="14.4" x14ac:dyDescent="0.25">
      <c r="A107" s="155" t="s">
        <v>81</v>
      </c>
      <c r="B107" s="165">
        <v>460</v>
      </c>
      <c r="C107" s="171"/>
      <c r="D107" s="157">
        <f t="shared" si="19"/>
        <v>0</v>
      </c>
      <c r="E107" s="172"/>
      <c r="F107" s="158">
        <f t="shared" si="20"/>
        <v>0</v>
      </c>
    </row>
    <row r="108" spans="1:6" ht="14.4" x14ac:dyDescent="0.25">
      <c r="A108" s="155" t="s">
        <v>82</v>
      </c>
      <c r="B108" s="165">
        <v>395</v>
      </c>
      <c r="C108" s="171"/>
      <c r="D108" s="157">
        <f t="shared" si="19"/>
        <v>0</v>
      </c>
      <c r="E108" s="172"/>
      <c r="F108" s="158">
        <f t="shared" si="20"/>
        <v>0</v>
      </c>
    </row>
    <row r="109" spans="1:6" ht="14.4" x14ac:dyDescent="0.25">
      <c r="A109" s="155" t="s">
        <v>83</v>
      </c>
      <c r="B109" s="165">
        <v>505</v>
      </c>
      <c r="C109" s="171"/>
      <c r="D109" s="157">
        <f t="shared" si="19"/>
        <v>0</v>
      </c>
      <c r="E109" s="172"/>
      <c r="F109" s="158">
        <f t="shared" si="20"/>
        <v>0</v>
      </c>
    </row>
    <row r="110" spans="1:6" ht="14.4" x14ac:dyDescent="0.25">
      <c r="A110" s="155" t="s">
        <v>84</v>
      </c>
      <c r="B110" s="165">
        <v>660</v>
      </c>
      <c r="C110" s="171"/>
      <c r="D110" s="157">
        <f t="shared" si="19"/>
        <v>0</v>
      </c>
      <c r="E110" s="172"/>
      <c r="F110" s="158">
        <f t="shared" si="20"/>
        <v>0</v>
      </c>
    </row>
    <row r="111" spans="1:6" ht="14.4" x14ac:dyDescent="0.25">
      <c r="A111" s="155" t="s">
        <v>85</v>
      </c>
      <c r="B111" s="165">
        <v>460</v>
      </c>
      <c r="C111" s="171"/>
      <c r="D111" s="157">
        <f t="shared" si="19"/>
        <v>0</v>
      </c>
      <c r="E111" s="172"/>
      <c r="F111" s="158">
        <f t="shared" si="20"/>
        <v>0</v>
      </c>
    </row>
    <row r="112" spans="1:6" ht="14.4" x14ac:dyDescent="0.25">
      <c r="A112" s="155" t="s">
        <v>86</v>
      </c>
      <c r="B112" s="165">
        <v>595</v>
      </c>
      <c r="C112" s="171"/>
      <c r="D112" s="157">
        <f t="shared" si="19"/>
        <v>0</v>
      </c>
      <c r="E112" s="172"/>
      <c r="F112" s="158">
        <f t="shared" si="20"/>
        <v>0</v>
      </c>
    </row>
    <row r="113" spans="1:6" ht="14.4" x14ac:dyDescent="0.25">
      <c r="A113" s="155" t="s">
        <v>116</v>
      </c>
      <c r="B113" s="165">
        <v>770</v>
      </c>
      <c r="C113" s="171"/>
      <c r="D113" s="157">
        <f t="shared" si="19"/>
        <v>0</v>
      </c>
      <c r="E113" s="172"/>
      <c r="F113" s="158">
        <f t="shared" si="20"/>
        <v>0</v>
      </c>
    </row>
    <row r="114" spans="1:6" s="33" customFormat="1" ht="6.75" customHeight="1" x14ac:dyDescent="0.25">
      <c r="A114" s="265"/>
      <c r="B114" s="266"/>
      <c r="C114" s="266"/>
      <c r="D114" s="266"/>
      <c r="E114" s="266"/>
      <c r="F114" s="266"/>
    </row>
    <row r="115" spans="1:6" ht="14.4" x14ac:dyDescent="0.25">
      <c r="A115" s="155" t="s">
        <v>161</v>
      </c>
      <c r="B115" s="165">
        <v>145</v>
      </c>
      <c r="C115" s="171"/>
      <c r="D115" s="157">
        <f t="shared" ref="D115" si="21">B115*C115*0.6</f>
        <v>0</v>
      </c>
      <c r="E115" s="172"/>
      <c r="F115" s="158">
        <f>(B115*E115)</f>
        <v>0</v>
      </c>
    </row>
    <row r="116" spans="1:6" s="33" customFormat="1" ht="6.75" customHeight="1" thickBot="1" x14ac:dyDescent="0.3">
      <c r="A116" s="267"/>
      <c r="B116" s="268"/>
      <c r="C116" s="268"/>
      <c r="D116" s="268"/>
      <c r="E116" s="268"/>
      <c r="F116" s="268"/>
    </row>
    <row r="117" spans="1:6" ht="16.2" thickBot="1" x14ac:dyDescent="0.3">
      <c r="A117" s="258" t="s">
        <v>184</v>
      </c>
      <c r="B117" s="259"/>
      <c r="C117" s="259"/>
      <c r="D117" s="159">
        <f>SUM(D5:D13,D15:D23,D25:D33,D35:D43,D45:D59,D61:D72,D74:D82,D84:D89,D91:D93,D95:D103,D105:D113,D115)</f>
        <v>0</v>
      </c>
      <c r="E117" s="160"/>
      <c r="F117" s="161">
        <f>SUM(F5:F13,F15:F23,F25:F33,F35:F43,F45:F59,F61:F72,F74:F82,F84:F89,F91:F93,F95:F103,F105:F113,F115)</f>
        <v>0</v>
      </c>
    </row>
    <row r="118" spans="1:6" s="33" customFormat="1" ht="13.8" thickBot="1" x14ac:dyDescent="0.3">
      <c r="A118" s="255"/>
      <c r="B118" s="255"/>
      <c r="C118" s="255"/>
      <c r="D118" s="255"/>
      <c r="E118" s="255"/>
      <c r="F118" s="255"/>
    </row>
    <row r="119" spans="1:6" ht="16.8" thickTop="1" thickBot="1" x14ac:dyDescent="0.3">
      <c r="A119" s="256" t="s">
        <v>199</v>
      </c>
      <c r="B119" s="257"/>
      <c r="C119" s="257"/>
      <c r="D119" s="257"/>
      <c r="E119" s="257"/>
      <c r="F119" s="162">
        <f>F117-D117</f>
        <v>0</v>
      </c>
    </row>
    <row r="120" spans="1:6" ht="13.8" thickTop="1" x14ac:dyDescent="0.25"/>
  </sheetData>
  <sheetProtection selectLockedCells="1"/>
  <mergeCells count="17">
    <mergeCell ref="A1:F1"/>
    <mergeCell ref="A94:F94"/>
    <mergeCell ref="A104:F104"/>
    <mergeCell ref="A114:F114"/>
    <mergeCell ref="A116:F116"/>
    <mergeCell ref="A24:F24"/>
    <mergeCell ref="A44:F44"/>
    <mergeCell ref="A34:F34"/>
    <mergeCell ref="A60:F60"/>
    <mergeCell ref="A90:F90"/>
    <mergeCell ref="A83:F83"/>
    <mergeCell ref="A73:F73"/>
    <mergeCell ref="A14:F14"/>
    <mergeCell ref="A4:F4"/>
    <mergeCell ref="A118:F118"/>
    <mergeCell ref="A119:E119"/>
    <mergeCell ref="A117:C117"/>
  </mergeCells>
  <pageMargins left="0.31496062992125984" right="0.31496062992125984" top="0.59055118110236227" bottom="0.59055118110236227" header="0.31496062992125984" footer="0.31496062992125984"/>
  <pageSetup paperSize="9" scale="78" fitToHeight="3" orientation="portrait" r:id="rId1"/>
  <headerFooter>
    <oddFooter>&amp;A&amp;RStránka &amp;P</oddFooter>
  </headerFooter>
  <rowBreaks count="1" manualBreakCount="1">
    <brk id="6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449"/>
  </sheetPr>
  <dimension ref="A1:F35"/>
  <sheetViews>
    <sheetView view="pageBreakPreview" zoomScale="115" zoomScaleNormal="100" zoomScaleSheetLayoutView="115" workbookViewId="0">
      <pane ySplit="3" topLeftCell="A4" activePane="bottomLeft" state="frozen"/>
      <selection pane="bottomLeft" activeCell="A4" sqref="A4:F4"/>
    </sheetView>
  </sheetViews>
  <sheetFormatPr defaultColWidth="9.109375" defaultRowHeight="13.2" x14ac:dyDescent="0.25"/>
  <cols>
    <col min="1" max="1" width="44.5546875" style="25" customWidth="1"/>
    <col min="2" max="2" width="11.109375" style="32" customWidth="1"/>
    <col min="3" max="3" width="12.5546875" style="24" customWidth="1"/>
    <col min="4" max="4" width="19.6640625" style="24" customWidth="1"/>
    <col min="5" max="5" width="12.5546875" style="24" customWidth="1"/>
    <col min="6" max="6" width="19.6640625" style="24" customWidth="1"/>
    <col min="7" max="16384" width="9.109375" style="24"/>
  </cols>
  <sheetData>
    <row r="1" spans="1:6" ht="15.6" x14ac:dyDescent="0.3">
      <c r="A1" s="274" t="s">
        <v>206</v>
      </c>
      <c r="B1" s="274"/>
      <c r="C1" s="274"/>
      <c r="D1" s="274"/>
      <c r="E1" s="274"/>
      <c r="F1" s="274"/>
    </row>
    <row r="2" spans="1:6" ht="16.2" thickBot="1" x14ac:dyDescent="0.35">
      <c r="A2" s="50"/>
      <c r="B2" s="51"/>
      <c r="C2" s="52"/>
      <c r="D2" s="52"/>
      <c r="E2" s="52"/>
      <c r="F2" s="52"/>
    </row>
    <row r="3" spans="1:6" s="30" customFormat="1" ht="48" customHeight="1" x14ac:dyDescent="0.25">
      <c r="A3" s="179" t="s">
        <v>105</v>
      </c>
      <c r="B3" s="163" t="s">
        <v>205</v>
      </c>
      <c r="C3" s="144" t="s">
        <v>182</v>
      </c>
      <c r="D3" s="152" t="s">
        <v>197</v>
      </c>
      <c r="E3" s="153" t="s">
        <v>183</v>
      </c>
      <c r="F3" s="154" t="s">
        <v>198</v>
      </c>
    </row>
    <row r="4" spans="1:6" ht="6.75" customHeight="1" thickBot="1" x14ac:dyDescent="0.3">
      <c r="A4" s="279"/>
      <c r="B4" s="280"/>
      <c r="C4" s="280"/>
      <c r="D4" s="280"/>
      <c r="E4" s="280"/>
      <c r="F4" s="281"/>
    </row>
    <row r="5" spans="1:6" ht="14.4" x14ac:dyDescent="0.25">
      <c r="A5" s="145" t="s">
        <v>91</v>
      </c>
      <c r="B5" s="175">
        <v>100</v>
      </c>
      <c r="C5" s="40"/>
      <c r="D5" s="180">
        <f>B5*C5*0.6</f>
        <v>0</v>
      </c>
      <c r="E5" s="41"/>
      <c r="F5" s="182">
        <f>(B5*E5)</f>
        <v>0</v>
      </c>
    </row>
    <row r="6" spans="1:6" ht="14.4" x14ac:dyDescent="0.25">
      <c r="A6" s="145" t="s">
        <v>92</v>
      </c>
      <c r="B6" s="165">
        <v>210</v>
      </c>
      <c r="C6" s="42"/>
      <c r="D6" s="181">
        <f>B6*C6*0.6</f>
        <v>0</v>
      </c>
      <c r="E6" s="43"/>
      <c r="F6" s="183">
        <f>(B6*E6)</f>
        <v>0</v>
      </c>
    </row>
    <row r="7" spans="1:6" ht="6.75" customHeight="1" x14ac:dyDescent="0.25">
      <c r="A7" s="277"/>
      <c r="B7" s="278"/>
      <c r="C7" s="278"/>
      <c r="D7" s="278"/>
      <c r="E7" s="278"/>
      <c r="F7" s="278"/>
    </row>
    <row r="8" spans="1:6" ht="14.4" x14ac:dyDescent="0.25">
      <c r="A8" s="145" t="s">
        <v>93</v>
      </c>
      <c r="B8" s="165">
        <v>260</v>
      </c>
      <c r="C8" s="42"/>
      <c r="D8" s="181">
        <f t="shared" ref="D8:D14" si="0">B8*C8*0.6</f>
        <v>0</v>
      </c>
      <c r="E8" s="43"/>
      <c r="F8" s="183">
        <f t="shared" ref="F8:F14" si="1">(B8*E8)</f>
        <v>0</v>
      </c>
    </row>
    <row r="9" spans="1:6" ht="14.4" x14ac:dyDescent="0.25">
      <c r="A9" s="145" t="s">
        <v>94</v>
      </c>
      <c r="B9" s="165">
        <v>140</v>
      </c>
      <c r="C9" s="42"/>
      <c r="D9" s="181">
        <f t="shared" si="0"/>
        <v>0</v>
      </c>
      <c r="E9" s="43"/>
      <c r="F9" s="183">
        <f t="shared" si="1"/>
        <v>0</v>
      </c>
    </row>
    <row r="10" spans="1:6" ht="14.4" x14ac:dyDescent="0.25">
      <c r="A10" s="145" t="s">
        <v>95</v>
      </c>
      <c r="B10" s="165">
        <v>140</v>
      </c>
      <c r="C10" s="42"/>
      <c r="D10" s="181">
        <f t="shared" si="0"/>
        <v>0</v>
      </c>
      <c r="E10" s="43"/>
      <c r="F10" s="183">
        <f t="shared" si="1"/>
        <v>0</v>
      </c>
    </row>
    <row r="11" spans="1:6" ht="14.4" x14ac:dyDescent="0.25">
      <c r="A11" s="145" t="s">
        <v>188</v>
      </c>
      <c r="B11" s="165">
        <v>100</v>
      </c>
      <c r="C11" s="42"/>
      <c r="D11" s="181">
        <f t="shared" si="0"/>
        <v>0</v>
      </c>
      <c r="E11" s="43"/>
      <c r="F11" s="183">
        <f t="shared" si="1"/>
        <v>0</v>
      </c>
    </row>
    <row r="12" spans="1:6" ht="14.4" x14ac:dyDescent="0.25">
      <c r="A12" s="145" t="s">
        <v>96</v>
      </c>
      <c r="B12" s="165">
        <v>80</v>
      </c>
      <c r="C12" s="42"/>
      <c r="D12" s="181">
        <f t="shared" si="0"/>
        <v>0</v>
      </c>
      <c r="E12" s="43"/>
      <c r="F12" s="183">
        <f t="shared" si="1"/>
        <v>0</v>
      </c>
    </row>
    <row r="13" spans="1:6" ht="14.4" x14ac:dyDescent="0.25">
      <c r="A13" s="145" t="s">
        <v>97</v>
      </c>
      <c r="B13" s="165">
        <v>80</v>
      </c>
      <c r="C13" s="42"/>
      <c r="D13" s="181">
        <f t="shared" si="0"/>
        <v>0</v>
      </c>
      <c r="E13" s="43"/>
      <c r="F13" s="183">
        <f t="shared" si="1"/>
        <v>0</v>
      </c>
    </row>
    <row r="14" spans="1:6" ht="14.4" x14ac:dyDescent="0.25">
      <c r="A14" s="145" t="s">
        <v>189</v>
      </c>
      <c r="B14" s="165">
        <v>80</v>
      </c>
      <c r="C14" s="42"/>
      <c r="D14" s="181">
        <f t="shared" si="0"/>
        <v>0</v>
      </c>
      <c r="E14" s="43"/>
      <c r="F14" s="183">
        <f t="shared" si="1"/>
        <v>0</v>
      </c>
    </row>
    <row r="15" spans="1:6" ht="6.75" customHeight="1" x14ac:dyDescent="0.25">
      <c r="A15" s="277"/>
      <c r="B15" s="278"/>
      <c r="C15" s="278"/>
      <c r="D15" s="278"/>
      <c r="E15" s="278"/>
      <c r="F15" s="278"/>
    </row>
    <row r="16" spans="1:6" ht="14.4" x14ac:dyDescent="0.25">
      <c r="A16" s="145" t="s">
        <v>98</v>
      </c>
      <c r="B16" s="165">
        <v>140</v>
      </c>
      <c r="C16" s="42"/>
      <c r="D16" s="181">
        <f>B16*C16*0.6</f>
        <v>0</v>
      </c>
      <c r="E16" s="43"/>
      <c r="F16" s="183">
        <f>(B16*E16)</f>
        <v>0</v>
      </c>
    </row>
    <row r="17" spans="1:6" ht="14.4" x14ac:dyDescent="0.25">
      <c r="A17" s="145" t="s">
        <v>99</v>
      </c>
      <c r="B17" s="165">
        <v>250</v>
      </c>
      <c r="C17" s="42"/>
      <c r="D17" s="181">
        <f>B17*C17*0.6</f>
        <v>0</v>
      </c>
      <c r="E17" s="43"/>
      <c r="F17" s="183">
        <f>(B17*E17)</f>
        <v>0</v>
      </c>
    </row>
    <row r="18" spans="1:6" ht="14.4" x14ac:dyDescent="0.25">
      <c r="A18" s="145" t="s">
        <v>100</v>
      </c>
      <c r="B18" s="165">
        <v>80</v>
      </c>
      <c r="C18" s="42"/>
      <c r="D18" s="181">
        <f>B18*C18*0.6</f>
        <v>0</v>
      </c>
      <c r="E18" s="43"/>
      <c r="F18" s="183">
        <f>(B18*E18)</f>
        <v>0</v>
      </c>
    </row>
    <row r="19" spans="1:6" ht="6.75" customHeight="1" x14ac:dyDescent="0.25">
      <c r="A19" s="277"/>
      <c r="B19" s="278"/>
      <c r="C19" s="278"/>
      <c r="D19" s="278"/>
      <c r="E19" s="278"/>
      <c r="F19" s="278"/>
    </row>
    <row r="20" spans="1:6" ht="14.4" x14ac:dyDescent="0.25">
      <c r="A20" s="145" t="s">
        <v>179</v>
      </c>
      <c r="B20" s="165">
        <v>220</v>
      </c>
      <c r="C20" s="42"/>
      <c r="D20" s="181">
        <f>B20*C20*0.6</f>
        <v>0</v>
      </c>
      <c r="E20" s="43"/>
      <c r="F20" s="183">
        <f t="shared" ref="F20:F25" si="2">(B20*E20)</f>
        <v>0</v>
      </c>
    </row>
    <row r="21" spans="1:6" ht="14.4" x14ac:dyDescent="0.25">
      <c r="A21" s="145" t="s">
        <v>180</v>
      </c>
      <c r="B21" s="165">
        <v>270</v>
      </c>
      <c r="C21" s="42"/>
      <c r="D21" s="181">
        <f>B21*C21*0.6</f>
        <v>0</v>
      </c>
      <c r="E21" s="43"/>
      <c r="F21" s="183">
        <f t="shared" si="2"/>
        <v>0</v>
      </c>
    </row>
    <row r="22" spans="1:6" ht="14.4" x14ac:dyDescent="0.25">
      <c r="A22" s="145" t="s">
        <v>101</v>
      </c>
      <c r="B22" s="165">
        <v>80</v>
      </c>
      <c r="C22" s="42"/>
      <c r="D22" s="181">
        <f t="shared" ref="D22:D25" si="3">B22*C22*0.6</f>
        <v>0</v>
      </c>
      <c r="E22" s="43"/>
      <c r="F22" s="183">
        <f t="shared" si="2"/>
        <v>0</v>
      </c>
    </row>
    <row r="23" spans="1:6" ht="14.4" x14ac:dyDescent="0.25">
      <c r="A23" s="145" t="s">
        <v>102</v>
      </c>
      <c r="B23" s="165">
        <v>160</v>
      </c>
      <c r="C23" s="42"/>
      <c r="D23" s="181">
        <f t="shared" si="3"/>
        <v>0</v>
      </c>
      <c r="E23" s="43"/>
      <c r="F23" s="183">
        <f t="shared" si="2"/>
        <v>0</v>
      </c>
    </row>
    <row r="24" spans="1:6" ht="14.4" x14ac:dyDescent="0.25">
      <c r="A24" s="145" t="s">
        <v>103</v>
      </c>
      <c r="B24" s="165">
        <v>130</v>
      </c>
      <c r="C24" s="42"/>
      <c r="D24" s="181">
        <f t="shared" si="3"/>
        <v>0</v>
      </c>
      <c r="E24" s="43"/>
      <c r="F24" s="183">
        <f t="shared" si="2"/>
        <v>0</v>
      </c>
    </row>
    <row r="25" spans="1:6" ht="14.4" x14ac:dyDescent="0.25">
      <c r="A25" s="145" t="s">
        <v>190</v>
      </c>
      <c r="B25" s="165">
        <v>260</v>
      </c>
      <c r="C25" s="42"/>
      <c r="D25" s="181">
        <f t="shared" si="3"/>
        <v>0</v>
      </c>
      <c r="E25" s="43"/>
      <c r="F25" s="183">
        <f t="shared" si="2"/>
        <v>0</v>
      </c>
    </row>
    <row r="26" spans="1:6" ht="6.75" customHeight="1" x14ac:dyDescent="0.25">
      <c r="A26" s="277"/>
      <c r="B26" s="278"/>
      <c r="C26" s="278"/>
      <c r="D26" s="278"/>
      <c r="E26" s="278"/>
      <c r="F26" s="278"/>
    </row>
    <row r="27" spans="1:6" ht="14.4" x14ac:dyDescent="0.25">
      <c r="A27" s="145" t="s">
        <v>77</v>
      </c>
      <c r="B27" s="165">
        <v>140</v>
      </c>
      <c r="C27" s="42"/>
      <c r="D27" s="181">
        <f>B27*C27*0.6</f>
        <v>0</v>
      </c>
      <c r="E27" s="43"/>
      <c r="F27" s="183">
        <f>(B27*E27)</f>
        <v>0</v>
      </c>
    </row>
    <row r="28" spans="1:6" ht="14.4" x14ac:dyDescent="0.25">
      <c r="A28" s="145" t="s">
        <v>78</v>
      </c>
      <c r="B28" s="165">
        <v>260</v>
      </c>
      <c r="C28" s="42"/>
      <c r="D28" s="181">
        <f>B28*C28*0.6</f>
        <v>0</v>
      </c>
      <c r="E28" s="43"/>
      <c r="F28" s="183">
        <f>(B28*E28)</f>
        <v>0</v>
      </c>
    </row>
    <row r="29" spans="1:6" ht="14.4" x14ac:dyDescent="0.25">
      <c r="A29" s="145" t="s">
        <v>104</v>
      </c>
      <c r="B29" s="165">
        <v>80</v>
      </c>
      <c r="C29" s="42"/>
      <c r="D29" s="181">
        <f>B29*C29*0.6</f>
        <v>0</v>
      </c>
      <c r="E29" s="43"/>
      <c r="F29" s="183">
        <f>(B29*E29)</f>
        <v>0</v>
      </c>
    </row>
    <row r="30" spans="1:6" ht="6.75" customHeight="1" x14ac:dyDescent="0.25">
      <c r="A30" s="277"/>
      <c r="B30" s="278"/>
      <c r="C30" s="278"/>
      <c r="D30" s="278"/>
      <c r="E30" s="278"/>
      <c r="F30" s="278"/>
    </row>
    <row r="31" spans="1:6" ht="6.75" customHeight="1" thickBot="1" x14ac:dyDescent="0.3">
      <c r="A31" s="275"/>
      <c r="B31" s="276"/>
      <c r="C31" s="276"/>
      <c r="D31" s="276"/>
      <c r="E31" s="276"/>
      <c r="F31" s="276"/>
    </row>
    <row r="32" spans="1:6" ht="16.2" thickBot="1" x14ac:dyDescent="0.3">
      <c r="A32" s="271" t="s">
        <v>184</v>
      </c>
      <c r="B32" s="272"/>
      <c r="C32" s="272"/>
      <c r="D32" s="146">
        <f>SUM(D5:D6,D8:D14,D16:D18,D20:D25,D27:D29)</f>
        <v>0</v>
      </c>
      <c r="E32" s="147"/>
      <c r="F32" s="148">
        <f>SUM(F5:F6,F8:F14,F16:F18,F20:F25,F27:F29)</f>
        <v>0</v>
      </c>
    </row>
    <row r="33" spans="1:6" ht="13.8" thickBot="1" x14ac:dyDescent="0.3">
      <c r="A33" s="273"/>
      <c r="B33" s="273"/>
      <c r="C33" s="273"/>
      <c r="D33" s="273"/>
      <c r="E33" s="273"/>
      <c r="F33" s="273"/>
    </row>
    <row r="34" spans="1:6" ht="16.8" thickTop="1" thickBot="1" x14ac:dyDescent="0.3">
      <c r="A34" s="256" t="s">
        <v>199</v>
      </c>
      <c r="B34" s="257"/>
      <c r="C34" s="257"/>
      <c r="D34" s="257"/>
      <c r="E34" s="257"/>
      <c r="F34" s="149">
        <f>F32-D32</f>
        <v>0</v>
      </c>
    </row>
    <row r="35" spans="1:6" ht="13.8" thickTop="1" x14ac:dyDescent="0.25"/>
  </sheetData>
  <sheetProtection selectLockedCells="1"/>
  <mergeCells count="11">
    <mergeCell ref="A32:C32"/>
    <mergeCell ref="A33:F33"/>
    <mergeCell ref="A34:E34"/>
    <mergeCell ref="A1:F1"/>
    <mergeCell ref="A31:F31"/>
    <mergeCell ref="A30:F30"/>
    <mergeCell ref="A26:F26"/>
    <mergeCell ref="A19:F19"/>
    <mergeCell ref="A15:F15"/>
    <mergeCell ref="A7:F7"/>
    <mergeCell ref="A4:F4"/>
  </mergeCells>
  <pageMargins left="0.31496062992125984" right="0.31496062992125984" top="0.78740157480314965" bottom="0.78740157480314965" header="0.31496062992125984" footer="0.31496062992125984"/>
  <pageSetup paperSize="9" scale="82" orientation="portrait" r:id="rId1"/>
  <headerFooter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E33"/>
  </sheetPr>
  <dimension ref="A1:F33"/>
  <sheetViews>
    <sheetView view="pageBreakPreview" zoomScaleNormal="100" zoomScaleSheetLayoutView="100" workbookViewId="0">
      <pane ySplit="3" topLeftCell="A4" activePane="bottomLeft" state="frozen"/>
      <selection pane="bottomLeft" activeCell="A2" sqref="A2"/>
    </sheetView>
  </sheetViews>
  <sheetFormatPr defaultRowHeight="13.2" x14ac:dyDescent="0.25"/>
  <cols>
    <col min="1" max="1" width="63.44140625" customWidth="1"/>
    <col min="2" max="2" width="11.109375" customWidth="1"/>
    <col min="3" max="3" width="12.5546875" customWidth="1"/>
    <col min="4" max="4" width="19.6640625" customWidth="1"/>
    <col min="5" max="5" width="12.5546875" customWidth="1"/>
    <col min="6" max="6" width="19.6640625" customWidth="1"/>
  </cols>
  <sheetData>
    <row r="1" spans="1:6" ht="15.6" x14ac:dyDescent="0.3">
      <c r="A1" s="260" t="s">
        <v>206</v>
      </c>
      <c r="B1" s="260"/>
      <c r="C1" s="260"/>
      <c r="D1" s="260"/>
      <c r="E1" s="260"/>
      <c r="F1" s="260"/>
    </row>
    <row r="2" spans="1:6" ht="13.8" thickBot="1" x14ac:dyDescent="0.3">
      <c r="A2" s="33"/>
      <c r="B2" s="33"/>
      <c r="C2" s="33"/>
      <c r="D2" s="33"/>
      <c r="E2" s="33"/>
      <c r="F2" s="33"/>
    </row>
    <row r="3" spans="1:6" ht="48" customHeight="1" x14ac:dyDescent="0.25">
      <c r="A3" s="179" t="s">
        <v>118</v>
      </c>
      <c r="B3" s="163" t="s">
        <v>205</v>
      </c>
      <c r="C3" s="185" t="s">
        <v>182</v>
      </c>
      <c r="D3" s="152" t="s">
        <v>197</v>
      </c>
      <c r="E3" s="153" t="s">
        <v>183</v>
      </c>
      <c r="F3" s="154" t="s">
        <v>198</v>
      </c>
    </row>
    <row r="4" spans="1:6" s="33" customFormat="1" ht="6.75" customHeight="1" thickBot="1" x14ac:dyDescent="0.3">
      <c r="A4" s="284"/>
      <c r="B4" s="285"/>
      <c r="C4" s="285"/>
      <c r="D4" s="285"/>
      <c r="E4" s="285"/>
      <c r="F4" s="286"/>
    </row>
    <row r="5" spans="1:6" ht="14.4" x14ac:dyDescent="0.25">
      <c r="A5" s="145" t="s">
        <v>106</v>
      </c>
      <c r="B5" s="184">
        <v>60</v>
      </c>
      <c r="C5" s="44"/>
      <c r="D5" s="189">
        <f>B5*C5*0.6</f>
        <v>0</v>
      </c>
      <c r="E5" s="45"/>
      <c r="F5" s="186">
        <f t="shared" ref="F5:F10" si="0">(B5*E5)</f>
        <v>0</v>
      </c>
    </row>
    <row r="6" spans="1:6" ht="14.4" x14ac:dyDescent="0.25">
      <c r="A6" s="145" t="s">
        <v>107</v>
      </c>
      <c r="B6" s="165">
        <v>30</v>
      </c>
      <c r="C6" s="46"/>
      <c r="D6" s="190">
        <f t="shared" ref="D6:D10" si="1">B6*C6*0.6</f>
        <v>0</v>
      </c>
      <c r="E6" s="47"/>
      <c r="F6" s="187">
        <f t="shared" si="0"/>
        <v>0</v>
      </c>
    </row>
    <row r="7" spans="1:6" ht="14.4" x14ac:dyDescent="0.25">
      <c r="A7" s="188" t="s">
        <v>80</v>
      </c>
      <c r="B7" s="184">
        <v>80</v>
      </c>
      <c r="C7" s="46"/>
      <c r="D7" s="190">
        <f t="shared" si="1"/>
        <v>0</v>
      </c>
      <c r="E7" s="47"/>
      <c r="F7" s="187">
        <f t="shared" si="0"/>
        <v>0</v>
      </c>
    </row>
    <row r="8" spans="1:6" ht="14.4" x14ac:dyDescent="0.25">
      <c r="A8" s="188" t="s">
        <v>108</v>
      </c>
      <c r="B8" s="184">
        <v>50</v>
      </c>
      <c r="C8" s="46"/>
      <c r="D8" s="190">
        <f t="shared" si="1"/>
        <v>0</v>
      </c>
      <c r="E8" s="47"/>
      <c r="F8" s="187">
        <f t="shared" si="0"/>
        <v>0</v>
      </c>
    </row>
    <row r="9" spans="1:6" ht="15" customHeight="1" x14ac:dyDescent="0.25">
      <c r="A9" s="188" t="s">
        <v>109</v>
      </c>
      <c r="B9" s="184">
        <v>30</v>
      </c>
      <c r="C9" s="46"/>
      <c r="D9" s="190">
        <f t="shared" si="1"/>
        <v>0</v>
      </c>
      <c r="E9" s="47"/>
      <c r="F9" s="187">
        <f t="shared" si="0"/>
        <v>0</v>
      </c>
    </row>
    <row r="10" spans="1:6" ht="14.4" x14ac:dyDescent="0.25">
      <c r="A10" s="188" t="s">
        <v>81</v>
      </c>
      <c r="B10" s="184">
        <v>90</v>
      </c>
      <c r="C10" s="46"/>
      <c r="D10" s="190">
        <f t="shared" si="1"/>
        <v>0</v>
      </c>
      <c r="E10" s="47"/>
      <c r="F10" s="187">
        <f t="shared" si="0"/>
        <v>0</v>
      </c>
    </row>
    <row r="11" spans="1:6" ht="6.75" customHeight="1" x14ac:dyDescent="0.25">
      <c r="A11" s="277"/>
      <c r="B11" s="278"/>
      <c r="C11" s="278"/>
      <c r="D11" s="278"/>
      <c r="E11" s="278"/>
      <c r="F11" s="278"/>
    </row>
    <row r="12" spans="1:6" ht="14.4" x14ac:dyDescent="0.25">
      <c r="A12" s="188" t="s">
        <v>82</v>
      </c>
      <c r="B12" s="184">
        <v>80</v>
      </c>
      <c r="C12" s="46"/>
      <c r="D12" s="190">
        <f>B12*C12*0.6</f>
        <v>0</v>
      </c>
      <c r="E12" s="47"/>
      <c r="F12" s="187">
        <f t="shared" ref="F12:F17" si="2">(B12*E12)</f>
        <v>0</v>
      </c>
    </row>
    <row r="13" spans="1:6" ht="14.4" x14ac:dyDescent="0.25">
      <c r="A13" s="188" t="s">
        <v>110</v>
      </c>
      <c r="B13" s="184">
        <v>40</v>
      </c>
      <c r="C13" s="46"/>
      <c r="D13" s="190">
        <f t="shared" ref="D13:D17" si="3">B13*C13*0.6</f>
        <v>0</v>
      </c>
      <c r="E13" s="47"/>
      <c r="F13" s="187">
        <f t="shared" si="2"/>
        <v>0</v>
      </c>
    </row>
    <row r="14" spans="1:6" ht="14.4" x14ac:dyDescent="0.25">
      <c r="A14" s="188" t="s">
        <v>83</v>
      </c>
      <c r="B14" s="184">
        <v>100</v>
      </c>
      <c r="C14" s="46"/>
      <c r="D14" s="190">
        <f t="shared" si="3"/>
        <v>0</v>
      </c>
      <c r="E14" s="47"/>
      <c r="F14" s="187">
        <f t="shared" si="2"/>
        <v>0</v>
      </c>
    </row>
    <row r="15" spans="1:6" ht="14.4" x14ac:dyDescent="0.25">
      <c r="A15" s="188" t="s">
        <v>111</v>
      </c>
      <c r="B15" s="184">
        <v>80</v>
      </c>
      <c r="C15" s="46"/>
      <c r="D15" s="190">
        <f t="shared" si="3"/>
        <v>0</v>
      </c>
      <c r="E15" s="47"/>
      <c r="F15" s="187">
        <f t="shared" si="2"/>
        <v>0</v>
      </c>
    </row>
    <row r="16" spans="1:6" ht="15" customHeight="1" x14ac:dyDescent="0.25">
      <c r="A16" s="188" t="s">
        <v>112</v>
      </c>
      <c r="B16" s="184">
        <v>30</v>
      </c>
      <c r="C16" s="46"/>
      <c r="D16" s="190">
        <f t="shared" si="3"/>
        <v>0</v>
      </c>
      <c r="E16" s="47"/>
      <c r="F16" s="187">
        <f t="shared" si="2"/>
        <v>0</v>
      </c>
    </row>
    <row r="17" spans="1:6" ht="14.4" x14ac:dyDescent="0.25">
      <c r="A17" s="188" t="s">
        <v>84</v>
      </c>
      <c r="B17" s="184">
        <v>140</v>
      </c>
      <c r="C17" s="46"/>
      <c r="D17" s="190">
        <f t="shared" si="3"/>
        <v>0</v>
      </c>
      <c r="E17" s="47"/>
      <c r="F17" s="187">
        <f t="shared" si="2"/>
        <v>0</v>
      </c>
    </row>
    <row r="18" spans="1:6" ht="6.75" customHeight="1" x14ac:dyDescent="0.25">
      <c r="A18" s="277"/>
      <c r="B18" s="278"/>
      <c r="C18" s="278"/>
      <c r="D18" s="278"/>
      <c r="E18" s="278"/>
      <c r="F18" s="278"/>
    </row>
    <row r="19" spans="1:6" ht="14.4" x14ac:dyDescent="0.25">
      <c r="A19" s="188" t="s">
        <v>85</v>
      </c>
      <c r="B19" s="184">
        <v>90</v>
      </c>
      <c r="C19" s="46"/>
      <c r="D19" s="190">
        <f>B19*C19*0.6</f>
        <v>0</v>
      </c>
      <c r="E19" s="47"/>
      <c r="F19" s="187">
        <f t="shared" ref="F19:F24" si="4">(B19*E19)</f>
        <v>0</v>
      </c>
    </row>
    <row r="20" spans="1:6" ht="14.4" x14ac:dyDescent="0.25">
      <c r="A20" s="188" t="s">
        <v>113</v>
      </c>
      <c r="B20" s="184">
        <v>40</v>
      </c>
      <c r="C20" s="46"/>
      <c r="D20" s="190">
        <f t="shared" ref="D20:D24" si="5">B20*C20*0.6</f>
        <v>0</v>
      </c>
      <c r="E20" s="47"/>
      <c r="F20" s="187">
        <f t="shared" si="4"/>
        <v>0</v>
      </c>
    </row>
    <row r="21" spans="1:6" ht="14.4" x14ac:dyDescent="0.25">
      <c r="A21" s="188" t="s">
        <v>86</v>
      </c>
      <c r="B21" s="184">
        <v>110</v>
      </c>
      <c r="C21" s="46"/>
      <c r="D21" s="190">
        <f t="shared" si="5"/>
        <v>0</v>
      </c>
      <c r="E21" s="47"/>
      <c r="F21" s="187">
        <f t="shared" si="4"/>
        <v>0</v>
      </c>
    </row>
    <row r="22" spans="1:6" ht="14.4" x14ac:dyDescent="0.25">
      <c r="A22" s="188" t="s">
        <v>114</v>
      </c>
      <c r="B22" s="184">
        <v>50</v>
      </c>
      <c r="C22" s="46"/>
      <c r="D22" s="190">
        <f t="shared" si="5"/>
        <v>0</v>
      </c>
      <c r="E22" s="47"/>
      <c r="F22" s="187">
        <f t="shared" si="4"/>
        <v>0</v>
      </c>
    </row>
    <row r="23" spans="1:6" ht="15" customHeight="1" x14ac:dyDescent="0.25">
      <c r="A23" s="188" t="s">
        <v>115</v>
      </c>
      <c r="B23" s="184">
        <v>30</v>
      </c>
      <c r="C23" s="46"/>
      <c r="D23" s="190">
        <f t="shared" si="5"/>
        <v>0</v>
      </c>
      <c r="E23" s="47"/>
      <c r="F23" s="187">
        <f t="shared" si="4"/>
        <v>0</v>
      </c>
    </row>
    <row r="24" spans="1:6" ht="14.4" x14ac:dyDescent="0.25">
      <c r="A24" s="188" t="s">
        <v>116</v>
      </c>
      <c r="B24" s="184">
        <v>140</v>
      </c>
      <c r="C24" s="46"/>
      <c r="D24" s="190">
        <f t="shared" si="5"/>
        <v>0</v>
      </c>
      <c r="E24" s="47"/>
      <c r="F24" s="187">
        <f t="shared" si="4"/>
        <v>0</v>
      </c>
    </row>
    <row r="25" spans="1:6" ht="6.75" customHeight="1" x14ac:dyDescent="0.25">
      <c r="A25" s="282"/>
      <c r="B25" s="283"/>
      <c r="C25" s="283"/>
      <c r="D25" s="283"/>
      <c r="E25" s="283"/>
      <c r="F25" s="283"/>
    </row>
    <row r="26" spans="1:6" ht="14.4" x14ac:dyDescent="0.25">
      <c r="A26" s="188" t="s">
        <v>87</v>
      </c>
      <c r="B26" s="165">
        <v>140</v>
      </c>
      <c r="C26" s="46"/>
      <c r="D26" s="190">
        <f>B26*C26*0.6</f>
        <v>0</v>
      </c>
      <c r="E26" s="47"/>
      <c r="F26" s="187">
        <f>(B26*E26)</f>
        <v>0</v>
      </c>
    </row>
    <row r="27" spans="1:6" ht="6.75" customHeight="1" x14ac:dyDescent="0.25">
      <c r="A27" s="277"/>
      <c r="B27" s="278"/>
      <c r="C27" s="278"/>
      <c r="D27" s="278"/>
      <c r="E27" s="278"/>
      <c r="F27" s="278"/>
    </row>
    <row r="28" spans="1:6" ht="14.4" x14ac:dyDescent="0.25">
      <c r="A28" s="188" t="s">
        <v>117</v>
      </c>
      <c r="B28" s="165">
        <v>140</v>
      </c>
      <c r="C28" s="46"/>
      <c r="D28" s="190">
        <f>B28*C28*0.6</f>
        <v>0</v>
      </c>
      <c r="E28" s="47"/>
      <c r="F28" s="187">
        <f>(B28*E28)</f>
        <v>0</v>
      </c>
    </row>
    <row r="29" spans="1:6" ht="6.75" customHeight="1" thickBot="1" x14ac:dyDescent="0.3">
      <c r="A29" s="290"/>
      <c r="B29" s="291"/>
      <c r="C29" s="291"/>
      <c r="D29" s="291"/>
      <c r="E29" s="291"/>
      <c r="F29" s="291"/>
    </row>
    <row r="30" spans="1:6" ht="14.4" thickBot="1" x14ac:dyDescent="0.3">
      <c r="A30" s="287" t="s">
        <v>184</v>
      </c>
      <c r="B30" s="288"/>
      <c r="C30" s="288"/>
      <c r="D30" s="191">
        <f>SUM(D5:D10,D12:D17,D19:D24,D26,D28)</f>
        <v>0</v>
      </c>
      <c r="E30" s="193"/>
      <c r="F30" s="192">
        <f>SUM(F5:F10,F12:F17,F19:F24,F26,F28)</f>
        <v>0</v>
      </c>
    </row>
    <row r="31" spans="1:6" ht="15" customHeight="1" thickBot="1" x14ac:dyDescent="0.3">
      <c r="A31" s="289"/>
      <c r="B31" s="289"/>
      <c r="C31" s="289"/>
      <c r="D31" s="289"/>
      <c r="E31" s="289"/>
      <c r="F31" s="289"/>
    </row>
    <row r="32" spans="1:6" ht="23.25" customHeight="1" thickTop="1" thickBot="1" x14ac:dyDescent="0.3">
      <c r="A32" s="256" t="s">
        <v>199</v>
      </c>
      <c r="B32" s="257"/>
      <c r="C32" s="257"/>
      <c r="D32" s="257"/>
      <c r="E32" s="257"/>
      <c r="F32" s="149">
        <f>F30-D30</f>
        <v>0</v>
      </c>
    </row>
    <row r="33" ht="13.8" thickTop="1" x14ac:dyDescent="0.25"/>
  </sheetData>
  <sheetProtection selectLockedCells="1"/>
  <mergeCells count="10">
    <mergeCell ref="A30:C30"/>
    <mergeCell ref="A31:F31"/>
    <mergeCell ref="A32:E32"/>
    <mergeCell ref="A29:F29"/>
    <mergeCell ref="A27:F27"/>
    <mergeCell ref="A1:F1"/>
    <mergeCell ref="A25:F25"/>
    <mergeCell ref="A18:F18"/>
    <mergeCell ref="A11:F11"/>
    <mergeCell ref="A4:F4"/>
  </mergeCells>
  <pageMargins left="0.31496062992125984" right="0.31496062992125984" top="0.78740157480314965" bottom="0.78740157480314965" header="0.31496062992125984" footer="0.31496062992125984"/>
  <pageSetup paperSize="9" scale="71" orientation="portrait" r:id="rId1"/>
  <headerFoot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Přihláška do pojištění</vt:lpstr>
      <vt:lpstr>list Automobily</vt:lpstr>
      <vt:lpstr>list Motocykly</vt:lpstr>
      <vt:lpstr>list Motokáry</vt:lpstr>
      <vt:lpstr>kriz</vt:lpstr>
      <vt:lpstr>'list Automobily'!Názvy_tisku</vt:lpstr>
      <vt:lpstr>'Přihláška do pojištění'!Oblast_tisku</vt:lpstr>
    </vt:vector>
  </TitlesOfParts>
  <Company>cpp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Martina Masslová</cp:lastModifiedBy>
  <cp:lastPrinted>2016-12-27T12:51:17Z</cp:lastPrinted>
  <dcterms:created xsi:type="dcterms:W3CDTF">2004-06-22T11:03:28Z</dcterms:created>
  <dcterms:modified xsi:type="dcterms:W3CDTF">2017-12-22T08:36:40Z</dcterms:modified>
</cp:coreProperties>
</file>